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tabRatio="823"/>
  </bookViews>
  <sheets>
    <sheet name="Lotto 3" sheetId="30" r:id="rId1"/>
    <sheet name="PICS 3" sheetId="3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32" l="1"/>
  <c r="R15" i="32"/>
  <c r="Q15" i="32" s="1"/>
  <c r="R31" i="32"/>
  <c r="R39" i="32"/>
  <c r="R28" i="32"/>
  <c r="R14" i="32"/>
  <c r="Q14" i="32" s="1"/>
  <c r="R13" i="32"/>
  <c r="R30" i="32"/>
  <c r="R29" i="32"/>
  <c r="R34" i="32"/>
  <c r="Q34" i="32" s="1"/>
  <c r="R25" i="32"/>
  <c r="R12" i="32"/>
  <c r="R11" i="32"/>
  <c r="R23" i="32"/>
  <c r="Q23" i="32" s="1"/>
  <c r="R24" i="32"/>
  <c r="Q24" i="32" s="1"/>
  <c r="R22" i="32"/>
  <c r="R20" i="32"/>
  <c r="R18" i="32"/>
  <c r="Q18" i="32" s="1"/>
  <c r="R19" i="32"/>
  <c r="R27" i="32"/>
  <c r="Q27" i="32" s="1"/>
  <c r="R10" i="32"/>
  <c r="R35" i="32"/>
  <c r="Q35" i="32" s="1"/>
  <c r="R9" i="32"/>
  <c r="R8" i="32"/>
  <c r="R26" i="32"/>
  <c r="R38" i="32"/>
  <c r="Q38" i="32" s="1"/>
  <c r="R7" i="32"/>
  <c r="R33" i="32"/>
  <c r="R32" i="32"/>
  <c r="R37" i="32"/>
  <c r="Q37" i="32" s="1"/>
  <c r="R36" i="32"/>
  <c r="R6" i="32"/>
  <c r="R5" i="32"/>
  <c r="R4" i="32"/>
  <c r="Q4" i="32" s="1"/>
  <c r="R21" i="32"/>
  <c r="R17" i="32"/>
  <c r="R2" i="32" l="1"/>
  <c r="Q25" i="32"/>
  <c r="Q7" i="32"/>
  <c r="Q6" i="32"/>
  <c r="Q17" i="32"/>
  <c r="Q36" i="32"/>
  <c r="Q22" i="32"/>
  <c r="Q39" i="32"/>
  <c r="Q33" i="32"/>
  <c r="Q9" i="32"/>
  <c r="Q12" i="32"/>
  <c r="Q13" i="32"/>
  <c r="Q21" i="32"/>
  <c r="Q8" i="32"/>
  <c r="Q19" i="32"/>
  <c r="Q30" i="32"/>
  <c r="Q31" i="32"/>
  <c r="Q5" i="32"/>
  <c r="Q2" i="32" s="1"/>
  <c r="Q32" i="32"/>
  <c r="Q26" i="32"/>
  <c r="Q10" i="32"/>
  <c r="Q20" i="32"/>
  <c r="Q11" i="32"/>
  <c r="Q29" i="32"/>
  <c r="Q28" i="32"/>
  <c r="Q16" i="32"/>
  <c r="Q5" i="30"/>
  <c r="Q6" i="30"/>
  <c r="P6" i="30" s="1"/>
  <c r="Q7" i="30"/>
  <c r="P7" i="30" s="1"/>
  <c r="Q8" i="30"/>
  <c r="Q9" i="30"/>
  <c r="Q10" i="30"/>
  <c r="P10" i="30" s="1"/>
  <c r="Q11" i="30"/>
  <c r="P11" i="30" s="1"/>
  <c r="Q12" i="30"/>
  <c r="Q13" i="30"/>
  <c r="Q14" i="30"/>
  <c r="P14" i="30" s="1"/>
  <c r="Q15" i="30"/>
  <c r="P15" i="30" s="1"/>
  <c r="Q16" i="30"/>
  <c r="Q17" i="30"/>
  <c r="Q18" i="30"/>
  <c r="P18" i="30" s="1"/>
  <c r="Q19" i="30"/>
  <c r="P19" i="30" s="1"/>
  <c r="Q20" i="30"/>
  <c r="Q21" i="30"/>
  <c r="Q22" i="30"/>
  <c r="P22" i="30" s="1"/>
  <c r="Q23" i="30"/>
  <c r="P23" i="30" s="1"/>
  <c r="Q24" i="30"/>
  <c r="Q25" i="30"/>
  <c r="Q26" i="30"/>
  <c r="P26" i="30" s="1"/>
  <c r="Q27" i="30"/>
  <c r="P27" i="30" s="1"/>
  <c r="Q28" i="30"/>
  <c r="Q29" i="30"/>
  <c r="Q30" i="30"/>
  <c r="P30" i="30" s="1"/>
  <c r="Q31" i="30"/>
  <c r="P31" i="30" s="1"/>
  <c r="Q32" i="30"/>
  <c r="Q33" i="30"/>
  <c r="Q34" i="30"/>
  <c r="P34" i="30" s="1"/>
  <c r="Q35" i="30"/>
  <c r="P35" i="30" s="1"/>
  <c r="Q36" i="30"/>
  <c r="Q37" i="30"/>
  <c r="Q38" i="30"/>
  <c r="P38" i="30" s="1"/>
  <c r="Q39" i="30"/>
  <c r="P39" i="30" s="1"/>
  <c r="Q40" i="30"/>
  <c r="Q4" i="30"/>
  <c r="P37" i="30" l="1"/>
  <c r="P33" i="30"/>
  <c r="P29" i="30"/>
  <c r="P25" i="30"/>
  <c r="P21" i="30"/>
  <c r="P17" i="30"/>
  <c r="P13" i="30"/>
  <c r="P9" i="30"/>
  <c r="P5" i="30"/>
  <c r="P4" i="30"/>
  <c r="P36" i="30"/>
  <c r="P32" i="30"/>
  <c r="P28" i="30"/>
  <c r="P24" i="30"/>
  <c r="P20" i="30"/>
  <c r="P16" i="30"/>
  <c r="P12" i="30"/>
  <c r="P8" i="30"/>
  <c r="Q2" i="30"/>
  <c r="P2" i="30" l="1"/>
</calcChain>
</file>

<file path=xl/sharedStrings.xml><?xml version="1.0" encoding="utf-8"?>
<sst xmlns="http://schemas.openxmlformats.org/spreadsheetml/2006/main" count="939" uniqueCount="231">
  <si>
    <t>Article Code</t>
  </si>
  <si>
    <t>Colour</t>
  </si>
  <si>
    <t xml:space="preserve">WHS </t>
  </si>
  <si>
    <t>WHS AM</t>
  </si>
  <si>
    <t>F4386</t>
  </si>
  <si>
    <t>F9000</t>
  </si>
  <si>
    <t>M0428FT2451</t>
  </si>
  <si>
    <t>M0428WT2667</t>
  </si>
  <si>
    <t>M84P0AT2422</t>
  </si>
  <si>
    <t>F4300</t>
  </si>
  <si>
    <t>M84P0CT0351</t>
  </si>
  <si>
    <t>M84P0DT0351</t>
  </si>
  <si>
    <t>M84P0GT0351</t>
  </si>
  <si>
    <t>M84P8BT2422</t>
  </si>
  <si>
    <t>M84P8CT2422</t>
  </si>
  <si>
    <t>F1069</t>
  </si>
  <si>
    <t>M84P8FT2421</t>
  </si>
  <si>
    <t>M84P8QT2422</t>
  </si>
  <si>
    <t>M9221BT2552</t>
  </si>
  <si>
    <t>W0220XT2600</t>
  </si>
  <si>
    <t>W0415DT2663</t>
  </si>
  <si>
    <t>W0415GT2662</t>
  </si>
  <si>
    <t>F8277</t>
  </si>
  <si>
    <t>W0425ET2566</t>
  </si>
  <si>
    <t>F1571</t>
  </si>
  <si>
    <t>W0425YT2655</t>
  </si>
  <si>
    <t>F1479</t>
  </si>
  <si>
    <t>W0428QT2656</t>
  </si>
  <si>
    <t>W0428ST2658</t>
  </si>
  <si>
    <t>F1010</t>
  </si>
  <si>
    <t>W0428TTF377</t>
  </si>
  <si>
    <t>F5217</t>
  </si>
  <si>
    <t>W0429DTF374</t>
  </si>
  <si>
    <t>F1574</t>
  </si>
  <si>
    <t>W7220HT0434</t>
  </si>
  <si>
    <t>F5079</t>
  </si>
  <si>
    <t>W7221WT2298</t>
  </si>
  <si>
    <t>W8220CT2414</t>
  </si>
  <si>
    <t>F7164</t>
  </si>
  <si>
    <t>W8220NT2415</t>
  </si>
  <si>
    <t>W8220NTF253</t>
  </si>
  <si>
    <t>F5156</t>
  </si>
  <si>
    <t>W8220QT2415</t>
  </si>
  <si>
    <t>F7162</t>
  </si>
  <si>
    <t>W8220XT2447</t>
  </si>
  <si>
    <t>W8221ET2410</t>
  </si>
  <si>
    <t>F5152</t>
  </si>
  <si>
    <t>F8234</t>
  </si>
  <si>
    <t>W8221HT2464</t>
  </si>
  <si>
    <t>W8221ST2446</t>
  </si>
  <si>
    <t>W9420LTC130</t>
  </si>
  <si>
    <t>F9075</t>
  </si>
  <si>
    <t>W9428YT2568</t>
  </si>
  <si>
    <t>M0428FT2451F4386</t>
  </si>
  <si>
    <t>M0428WT2667F9000</t>
  </si>
  <si>
    <t>M84P0AT2422F4300</t>
  </si>
  <si>
    <t>M84P0AT2422F9000</t>
  </si>
  <si>
    <t>M84P0CT0351F4300</t>
  </si>
  <si>
    <t>M84P0CT0351F9000</t>
  </si>
  <si>
    <t>M84P0DT0351F9000</t>
  </si>
  <si>
    <t>M84P0GT0351F4300</t>
  </si>
  <si>
    <t>M84P0GT0351F9000</t>
  </si>
  <si>
    <t>M84P8BT2422F9000</t>
  </si>
  <si>
    <t>M84P8CT2422F1069</t>
  </si>
  <si>
    <t>M84P8FT2421F4300</t>
  </si>
  <si>
    <t>M84P8QT2422F9000</t>
  </si>
  <si>
    <t>M9221BT2552F4386</t>
  </si>
  <si>
    <t>W0220XT2600F4386</t>
  </si>
  <si>
    <t>W0415DT2663F9000</t>
  </si>
  <si>
    <t>W0415GT2662F8277</t>
  </si>
  <si>
    <t>W0425ET2566F1571</t>
  </si>
  <si>
    <t>W0425YT2655F1479</t>
  </si>
  <si>
    <t>W0428QT2656F4386</t>
  </si>
  <si>
    <t>W0428ST2658F1010</t>
  </si>
  <si>
    <t>W0428TTF377F5217</t>
  </si>
  <si>
    <t>W0429DTF374F1574</t>
  </si>
  <si>
    <t>W7220HT0434F4300</t>
  </si>
  <si>
    <t>W7220HT0434F5079</t>
  </si>
  <si>
    <t>W7221WT2298F5079</t>
  </si>
  <si>
    <t>W8220CT2414F7164</t>
  </si>
  <si>
    <t>W8220NT2415F7164</t>
  </si>
  <si>
    <t>W8220NTF253F5156</t>
  </si>
  <si>
    <t>W8220QT2415F7164</t>
  </si>
  <si>
    <t>W8220XT2447F7162</t>
  </si>
  <si>
    <t>W8221ET2410F8234</t>
  </si>
  <si>
    <t>W8221HT2464F5152</t>
  </si>
  <si>
    <t>W8221ST2446F7162</t>
  </si>
  <si>
    <t>W9420LTC130F9075</t>
  </si>
  <si>
    <t>W9428YT2568F9000</t>
  </si>
  <si>
    <t>KEY</t>
  </si>
  <si>
    <t>Totale complessivo</t>
  </si>
  <si>
    <t>Q.TY</t>
  </si>
  <si>
    <t>SRP</t>
  </si>
  <si>
    <t>SEA</t>
  </si>
  <si>
    <t>Consumer</t>
  </si>
  <si>
    <t>Descriz.area campion.</t>
  </si>
  <si>
    <t>Line</t>
  </si>
  <si>
    <t>SEQ</t>
  </si>
  <si>
    <t>T</t>
  </si>
  <si>
    <t>Image</t>
  </si>
  <si>
    <t>Color</t>
  </si>
  <si>
    <t>descrizione parte</t>
  </si>
  <si>
    <t>Made In</t>
  </si>
  <si>
    <t>Desc. Parte</t>
  </si>
  <si>
    <t>Composizione</t>
  </si>
  <si>
    <t>FW</t>
  </si>
  <si>
    <t>Man</t>
  </si>
  <si>
    <t xml:space="preserve">GIUBBOTTI                     </t>
  </si>
  <si>
    <t>M NORWOLK</t>
  </si>
  <si>
    <t>M0428F_T2451_F4386.jpg</t>
  </si>
  <si>
    <t>BLUE NIGHTS</t>
  </si>
  <si>
    <t xml:space="preserve">M NORWOLK PARKA               </t>
  </si>
  <si>
    <t xml:space="preserve">CN  </t>
  </si>
  <si>
    <t xml:space="preserve">BACK COATED OXFORD POLYESTER  </t>
  </si>
  <si>
    <t xml:space="preserve">100%PL                                                                          </t>
  </si>
  <si>
    <t>M SANDFORD</t>
  </si>
  <si>
    <t>M0428W_T2667_F9000.jpg</t>
  </si>
  <si>
    <t>BLACK</t>
  </si>
  <si>
    <t>M SANDFORD W - MELANGE PRINTED</t>
  </si>
  <si>
    <t xml:space="preserve">MELANGE PRINTED POLYESTER     </t>
  </si>
  <si>
    <t>MAN JACKET</t>
  </si>
  <si>
    <t>M84P0A_T2422_F4300.jpg</t>
  </si>
  <si>
    <t>DARK NAVY</t>
  </si>
  <si>
    <t xml:space="preserve">MAN JACKET                    </t>
  </si>
  <si>
    <t xml:space="preserve">SHINY 40D NYLON TAFFETA       </t>
  </si>
  <si>
    <t xml:space="preserve">100%PA                                                                          </t>
  </si>
  <si>
    <t>M84P0A_T2422_F9000.jpg</t>
  </si>
  <si>
    <t>M84P0C_T0351_F4300.jpg</t>
  </si>
  <si>
    <t xml:space="preserve">POLYESTER NYLON               </t>
  </si>
  <si>
    <t xml:space="preserve">VN  </t>
  </si>
  <si>
    <t>M84P0G_T0351_F4300.jpg</t>
  </si>
  <si>
    <t>M84P0G_T0351_F9000.jpg</t>
  </si>
  <si>
    <t xml:space="preserve">ID  </t>
  </si>
  <si>
    <t>M84P8C_T2422_F1069.jpg</t>
  </si>
  <si>
    <t>TITANIUM</t>
  </si>
  <si>
    <t>M84P8F_T2421_F4300.jpg</t>
  </si>
  <si>
    <t>M84P8Q_T2422_F9000.jpg</t>
  </si>
  <si>
    <t>SS</t>
  </si>
  <si>
    <t xml:space="preserve">M SANDFORD PARKA JKT          </t>
  </si>
  <si>
    <t xml:space="preserve">2,5 LAYER POLYESTER TWILL     </t>
  </si>
  <si>
    <t>M9221B_T2552_F4386.jpg</t>
  </si>
  <si>
    <t>Woman</t>
  </si>
  <si>
    <t xml:space="preserve">CAPPOTTI                      </t>
  </si>
  <si>
    <t>W BIBBIANA</t>
  </si>
  <si>
    <t>W0415D_T2663_F9000.jpg</t>
  </si>
  <si>
    <t xml:space="preserve">W BIBBIANA PARKA              </t>
  </si>
  <si>
    <t xml:space="preserve">ECO CURLY TEDDY               </t>
  </si>
  <si>
    <t>W ORTENSIA</t>
  </si>
  <si>
    <t>W0415G_T2662_F8277.jpg</t>
  </si>
  <si>
    <t>VINTAGE POWDER</t>
  </si>
  <si>
    <t>W ORTENSIA PARKA (W0415G) - FA</t>
  </si>
  <si>
    <t xml:space="preserve">ECO TEDDY                     </t>
  </si>
  <si>
    <t xml:space="preserve">PIUMINI                       </t>
  </si>
  <si>
    <t>D JAYSEN</t>
  </si>
  <si>
    <t>W0425E_T2566_F1571.jpg</t>
  </si>
  <si>
    <t>DARK CLOUDY GREY</t>
  </si>
  <si>
    <t>D JAYSEN E - SHINY NYLON 20D 2</t>
  </si>
  <si>
    <t xml:space="preserve">SHINY NYLON 20D 2 TONES       </t>
  </si>
  <si>
    <t>W CHLOO</t>
  </si>
  <si>
    <t>W0425Y_T2655_F1479.jpg</t>
  </si>
  <si>
    <t>CLOUDY GREY</t>
  </si>
  <si>
    <t xml:space="preserve">W CHLOO LONG PARKA            </t>
  </si>
  <si>
    <t xml:space="preserve">SATIN POLYESTER               </t>
  </si>
  <si>
    <t>W EMALISE</t>
  </si>
  <si>
    <t>W0428Q_T2656_F4386.jpg</t>
  </si>
  <si>
    <t xml:space="preserve">W EMALISE LONG PARKA          </t>
  </si>
  <si>
    <t xml:space="preserve">SIMIL VERNICE                 </t>
  </si>
  <si>
    <t>W BACKSIE</t>
  </si>
  <si>
    <t>W0428S_T2658_F1010.jpg</t>
  </si>
  <si>
    <t>STEEL GREY</t>
  </si>
  <si>
    <t xml:space="preserve">W BECKSIE BOMBER              </t>
  </si>
  <si>
    <t xml:space="preserve">PU FOIL PRINT POLYESTER       </t>
  </si>
  <si>
    <t>W CAMEI</t>
  </si>
  <si>
    <t>W0428T_TF377_F5217.jpg</t>
  </si>
  <si>
    <t>ANIMALIE PRINTED POLYESTER DWR</t>
  </si>
  <si>
    <t>BEIGE ANIMALIER</t>
  </si>
  <si>
    <t xml:space="preserve">W CAMEI MID JKT               </t>
  </si>
  <si>
    <t>WOMAN JACKET</t>
  </si>
  <si>
    <t>W7220H_T0434_F4300.jpg</t>
  </si>
  <si>
    <t>TWO TONE LIGHT POLYESTER/NYLON</t>
  </si>
  <si>
    <t xml:space="preserve">WOMAN JACKET                  </t>
  </si>
  <si>
    <t xml:space="preserve">86%PL 14%PA                                                                     </t>
  </si>
  <si>
    <t>W7220H_T0434_F5079.jpg</t>
  </si>
  <si>
    <t>COBBLESTONE BEIGE</t>
  </si>
  <si>
    <t>W7221W_T2298_F5079.jpg</t>
  </si>
  <si>
    <t xml:space="preserve">POPELINE PAPER TOUCH TEFLON   </t>
  </si>
  <si>
    <t xml:space="preserve">100%CO                                                                          </t>
  </si>
  <si>
    <t>W8220C_T2414_F7164.jpg</t>
  </si>
  <si>
    <t>BRIGHT SALMON</t>
  </si>
  <si>
    <t xml:space="preserve">DULL POLYESTER                </t>
  </si>
  <si>
    <t>W8220N_T2415_F7164.jpg</t>
  </si>
  <si>
    <t xml:space="preserve">POLYESTER MEMORY TAFFETA      </t>
  </si>
  <si>
    <t>W8220N_TF253_F5156.jpg</t>
  </si>
  <si>
    <t>PEPPER BEIGE/LT TAN</t>
  </si>
  <si>
    <t xml:space="preserve">PHYTON PRINTED POLYESTER      </t>
  </si>
  <si>
    <t>W8220Q_T2415_F7164.jpg</t>
  </si>
  <si>
    <t>W8220X_T2447_F7162.jpg</t>
  </si>
  <si>
    <t>CRIMSON RED</t>
  </si>
  <si>
    <t xml:space="preserve">SHINY NYLON TAFFETA           </t>
  </si>
  <si>
    <t>W8221E_T2410_F8234.jpg</t>
  </si>
  <si>
    <t>MISTY LILAC</t>
  </si>
  <si>
    <t>W8221H_T2464_F5152.jpg</t>
  </si>
  <si>
    <t>PEPPER BEIGE</t>
  </si>
  <si>
    <t xml:space="preserve">COTTON TOUCH NYLON GABARDINE  </t>
  </si>
  <si>
    <t>W8221S_T2446_F7162.jpg</t>
  </si>
  <si>
    <t xml:space="preserve">SOFT DULL POLYESTER           </t>
  </si>
  <si>
    <t>W FELYXA</t>
  </si>
  <si>
    <t xml:space="preserve">W FELYXA SHORT JKT            </t>
  </si>
  <si>
    <t xml:space="preserve">VELVET STRETCH WR             </t>
  </si>
  <si>
    <t xml:space="preserve">94%PL 6%EA                                                                      </t>
  </si>
  <si>
    <t>W9428Y_T2568_F9000.jpg</t>
  </si>
  <si>
    <t>M84P8B_T2422_F9000.jpg</t>
  </si>
  <si>
    <t>W AIRELL</t>
  </si>
  <si>
    <t>W0220X_T2600_F4386.jpg</t>
  </si>
  <si>
    <t xml:space="preserve">W AIRELL SHORT JKT            </t>
  </si>
  <si>
    <t xml:space="preserve">CALVARY TWILL                 </t>
  </si>
  <si>
    <t xml:space="preserve">100%PL / 100%PL                                                                 </t>
  </si>
  <si>
    <t>W PORTHYA</t>
  </si>
  <si>
    <t>W0429D_TF374_F1574.jpg</t>
  </si>
  <si>
    <t>WHITE/BLACK CHEW</t>
  </si>
  <si>
    <t>W PORTHYA JKT B - JACQUARD POL</t>
  </si>
  <si>
    <t xml:space="preserve">JACQUARD POLYESTER            </t>
  </si>
  <si>
    <t>W ANEEKA</t>
  </si>
  <si>
    <t>W9420L_TC130_F9075.jpg</t>
  </si>
  <si>
    <t>T2447 DULL POLY+TF363 POLY ANI</t>
  </si>
  <si>
    <t>BLACK/LT TAUPE ANIMA</t>
  </si>
  <si>
    <t xml:space="preserve">W ANEEKA VEST                 </t>
  </si>
  <si>
    <t>M84P0C_T0351_F9000.jpg</t>
  </si>
  <si>
    <t>M84P0D_T0351_F9000.jpg</t>
  </si>
  <si>
    <t>Lotto 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</si>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</sst>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7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 vertical="top"/>
    </xf>
    <xf numFmtId="44" fontId="4" fillId="0" borderId="0" xfId="2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164" fontId="2" fillId="2" borderId="0" xfId="1" applyNumberFormat="1" applyFont="1" applyFill="1"/>
    <xf numFmtId="164" fontId="2" fillId="2" borderId="0" xfId="1" applyNumberFormat="1" applyFont="1" applyFill="1" applyAlignment="1">
      <alignment horizontal="center"/>
    </xf>
    <xf numFmtId="44" fontId="0" fillId="0" borderId="0" xfId="2" applyFo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4" fontId="3" fillId="0" borderId="0" xfId="2" applyFont="1" applyFill="1" applyBorder="1" applyAlignment="1" applyProtection="1">
      <alignment horizontal="center"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4" fontId="2" fillId="0" borderId="0" xfId="2" applyFont="1" applyFill="1"/>
    <xf numFmtId="0" fontId="2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4" fontId="3" fillId="0" borderId="0" xfId="2" applyFont="1" applyFill="1" applyBorder="1" applyAlignment="1" applyProtection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2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0" fontId="0" fillId="2" borderId="0" xfId="0" applyFill="1"/>
    <xf numFmtId="164" fontId="0" fillId="0" borderId="0" xfId="1" applyNumberFormat="1" applyFont="1"/>
    <xf numFmtId="164" fontId="0" fillId="2" borderId="0" xfId="1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2</xdr:col>
      <xdr:colOff>525308</xdr:colOff>
      <xdr:row>24</xdr:row>
      <xdr:rowOff>723900</xdr:rowOff>
    </xdr:to>
    <xdr:pic>
      <xdr:nvPicPr>
        <xdr:cNvPr id="9" name="imageIDG125">
          <a:extLst>
            <a:ext uri="{FF2B5EF4-FFF2-40B4-BE49-F238E27FC236}">
              <a16:creationId xmlns:a16="http://schemas.microsoft.com/office/drawing/2014/main" xmlns="" id="{3DD68A4B-69CC-4857-9194-E515F75F1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14503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525308</xdr:colOff>
      <xdr:row>11</xdr:row>
      <xdr:rowOff>723900</xdr:rowOff>
    </xdr:to>
    <xdr:pic>
      <xdr:nvPicPr>
        <xdr:cNvPr id="10" name="imageIDG126">
          <a:extLst>
            <a:ext uri="{FF2B5EF4-FFF2-40B4-BE49-F238E27FC236}">
              <a16:creationId xmlns:a16="http://schemas.microsoft.com/office/drawing/2014/main" xmlns="" id="{F4CFE0F9-5515-4918-B0C4-2B01B55C1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97917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525308</xdr:colOff>
      <xdr:row>10</xdr:row>
      <xdr:rowOff>723900</xdr:rowOff>
    </xdr:to>
    <xdr:pic>
      <xdr:nvPicPr>
        <xdr:cNvPr id="11" name="imageIDG127">
          <a:extLst>
            <a:ext uri="{FF2B5EF4-FFF2-40B4-BE49-F238E27FC236}">
              <a16:creationId xmlns:a16="http://schemas.microsoft.com/office/drawing/2014/main" xmlns="" id="{50BE9203-BDF7-4FB2-9111-3E267075C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91059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525308</xdr:colOff>
      <xdr:row>38</xdr:row>
      <xdr:rowOff>723900</xdr:rowOff>
    </xdr:to>
    <xdr:pic>
      <xdr:nvPicPr>
        <xdr:cNvPr id="25" name="imageIDG166">
          <a:extLst>
            <a:ext uri="{FF2B5EF4-FFF2-40B4-BE49-F238E27FC236}">
              <a16:creationId xmlns:a16="http://schemas.microsoft.com/office/drawing/2014/main" xmlns="" id="{D7B3F8E7-5E87-4E7A-B31A-151C5CCCE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85953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525308</xdr:colOff>
      <xdr:row>27</xdr:row>
      <xdr:rowOff>723900</xdr:rowOff>
    </xdr:to>
    <xdr:pic>
      <xdr:nvPicPr>
        <xdr:cNvPr id="28" name="imageIDG172">
          <a:extLst>
            <a:ext uri="{FF2B5EF4-FFF2-40B4-BE49-F238E27FC236}">
              <a16:creationId xmlns:a16="http://schemas.microsoft.com/office/drawing/2014/main" xmlns="" id="{AE14D144-F1C5-49D6-ABE6-EC2141A18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41935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525308</xdr:colOff>
      <xdr:row>12</xdr:row>
      <xdr:rowOff>723900</xdr:rowOff>
    </xdr:to>
    <xdr:pic>
      <xdr:nvPicPr>
        <xdr:cNvPr id="29" name="imageIDG173">
          <a:extLst>
            <a:ext uri="{FF2B5EF4-FFF2-40B4-BE49-F238E27FC236}">
              <a16:creationId xmlns:a16="http://schemas.microsoft.com/office/drawing/2014/main" xmlns="" id="{B83FCEAB-371C-43E1-B0A2-3108B0066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11633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30</xdr:row>
      <xdr:rowOff>0</xdr:rowOff>
    </xdr:from>
    <xdr:to>
      <xdr:col>2</xdr:col>
      <xdr:colOff>525308</xdr:colOff>
      <xdr:row>30</xdr:row>
      <xdr:rowOff>723900</xdr:rowOff>
    </xdr:to>
    <xdr:pic>
      <xdr:nvPicPr>
        <xdr:cNvPr id="31" name="imageIDG177">
          <a:extLst>
            <a:ext uri="{FF2B5EF4-FFF2-40B4-BE49-F238E27FC236}">
              <a16:creationId xmlns:a16="http://schemas.microsoft.com/office/drawing/2014/main" xmlns="" id="{437F0FCA-7750-4784-B397-10B525973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62509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525308</xdr:colOff>
      <xdr:row>13</xdr:row>
      <xdr:rowOff>723900</xdr:rowOff>
    </xdr:to>
    <xdr:pic>
      <xdr:nvPicPr>
        <xdr:cNvPr id="32" name="imageIDG179">
          <a:extLst>
            <a:ext uri="{FF2B5EF4-FFF2-40B4-BE49-F238E27FC236}">
              <a16:creationId xmlns:a16="http://schemas.microsoft.com/office/drawing/2014/main" xmlns="" id="{A0922C4F-5314-4AD0-9530-F46D70311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18491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</xdr:row>
      <xdr:rowOff>0</xdr:rowOff>
    </xdr:from>
    <xdr:to>
      <xdr:col>2</xdr:col>
      <xdr:colOff>563745</xdr:colOff>
      <xdr:row>33</xdr:row>
      <xdr:rowOff>723900</xdr:rowOff>
    </xdr:to>
    <xdr:pic>
      <xdr:nvPicPr>
        <xdr:cNvPr id="33" name="imageIDG180">
          <a:extLst>
            <a:ext uri="{FF2B5EF4-FFF2-40B4-BE49-F238E27FC236}">
              <a16:creationId xmlns:a16="http://schemas.microsoft.com/office/drawing/2014/main" xmlns="" id="{38D9E311-2108-4B91-AAA2-4803EFDD4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8994100"/>
          <a:ext cx="563745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640619</xdr:colOff>
      <xdr:row>28</xdr:row>
      <xdr:rowOff>723900</xdr:rowOff>
    </xdr:to>
    <xdr:pic>
      <xdr:nvPicPr>
        <xdr:cNvPr id="34" name="imageIDG181">
          <a:extLst>
            <a:ext uri="{FF2B5EF4-FFF2-40B4-BE49-F238E27FC236}">
              <a16:creationId xmlns:a16="http://schemas.microsoft.com/office/drawing/2014/main" xmlns="" id="{7CF39E9C-B7CD-483F-BAE6-B0047F9A8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4879300"/>
          <a:ext cx="640619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29</xdr:row>
      <xdr:rowOff>0</xdr:rowOff>
    </xdr:from>
    <xdr:to>
      <xdr:col>2</xdr:col>
      <xdr:colOff>525308</xdr:colOff>
      <xdr:row>29</xdr:row>
      <xdr:rowOff>723900</xdr:rowOff>
    </xdr:to>
    <xdr:pic>
      <xdr:nvPicPr>
        <xdr:cNvPr id="35" name="imageIDG182">
          <a:extLst>
            <a:ext uri="{FF2B5EF4-FFF2-40B4-BE49-F238E27FC236}">
              <a16:creationId xmlns:a16="http://schemas.microsoft.com/office/drawing/2014/main" xmlns="" id="{D39EAF84-CF13-4AB9-B79B-4C168D7F0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55651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2</xdr:col>
      <xdr:colOff>595776</xdr:colOff>
      <xdr:row>36</xdr:row>
      <xdr:rowOff>723900</xdr:rowOff>
    </xdr:to>
    <xdr:pic>
      <xdr:nvPicPr>
        <xdr:cNvPr id="43" name="imageIDG243">
          <a:extLst>
            <a:ext uri="{FF2B5EF4-FFF2-40B4-BE49-F238E27FC236}">
              <a16:creationId xmlns:a16="http://schemas.microsoft.com/office/drawing/2014/main" xmlns="" id="{36EABA6F-F5AB-4304-8B25-C8924D3CB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3794700"/>
          <a:ext cx="595776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711088</xdr:colOff>
      <xdr:row>37</xdr:row>
      <xdr:rowOff>723900</xdr:rowOff>
    </xdr:to>
    <xdr:pic>
      <xdr:nvPicPr>
        <xdr:cNvPr id="47" name="imageIDG247">
          <a:extLst>
            <a:ext uri="{FF2B5EF4-FFF2-40B4-BE49-F238E27FC236}">
              <a16:creationId xmlns:a16="http://schemas.microsoft.com/office/drawing/2014/main" xmlns="" id="{BBF9861A-1865-4E5E-BA25-DB744D847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4480500"/>
          <a:ext cx="71108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647026</xdr:colOff>
      <xdr:row>32</xdr:row>
      <xdr:rowOff>723900</xdr:rowOff>
    </xdr:to>
    <xdr:pic>
      <xdr:nvPicPr>
        <xdr:cNvPr id="50" name="imageIDG250">
          <a:extLst>
            <a:ext uri="{FF2B5EF4-FFF2-40B4-BE49-F238E27FC236}">
              <a16:creationId xmlns:a16="http://schemas.microsoft.com/office/drawing/2014/main" xmlns="" id="{1BC1E419-D5F6-459C-BA3F-30EAC6679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8308300"/>
          <a:ext cx="647026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621401</xdr:colOff>
      <xdr:row>6</xdr:row>
      <xdr:rowOff>723900</xdr:rowOff>
    </xdr:to>
    <xdr:pic>
      <xdr:nvPicPr>
        <xdr:cNvPr id="51" name="imageIDG251">
          <a:extLst>
            <a:ext uri="{FF2B5EF4-FFF2-40B4-BE49-F238E27FC236}">
              <a16:creationId xmlns:a16="http://schemas.microsoft.com/office/drawing/2014/main" xmlns="" id="{DFC52F66-4438-44E5-BB67-FE6302121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619500"/>
          <a:ext cx="621401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</xdr:row>
      <xdr:rowOff>0</xdr:rowOff>
    </xdr:from>
    <xdr:to>
      <xdr:col>2</xdr:col>
      <xdr:colOff>595776</xdr:colOff>
      <xdr:row>35</xdr:row>
      <xdr:rowOff>723900</xdr:rowOff>
    </xdr:to>
    <xdr:pic>
      <xdr:nvPicPr>
        <xdr:cNvPr id="52" name="imageIDG252">
          <a:extLst>
            <a:ext uri="{FF2B5EF4-FFF2-40B4-BE49-F238E27FC236}">
              <a16:creationId xmlns:a16="http://schemas.microsoft.com/office/drawing/2014/main" xmlns="" id="{D9CB2BDD-AA0F-4D70-8BFB-2DDD63B80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1737300"/>
          <a:ext cx="595776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531714</xdr:colOff>
      <xdr:row>25</xdr:row>
      <xdr:rowOff>723900</xdr:rowOff>
    </xdr:to>
    <xdr:pic>
      <xdr:nvPicPr>
        <xdr:cNvPr id="54" name="imageIDG254">
          <a:extLst>
            <a:ext uri="{FF2B5EF4-FFF2-40B4-BE49-F238E27FC236}">
              <a16:creationId xmlns:a16="http://schemas.microsoft.com/office/drawing/2014/main" xmlns="" id="{93EB203F-F931-4DE8-AAE9-27146E9C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2821900"/>
          <a:ext cx="531714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659838</xdr:colOff>
      <xdr:row>7</xdr:row>
      <xdr:rowOff>723900</xdr:rowOff>
    </xdr:to>
    <xdr:pic>
      <xdr:nvPicPr>
        <xdr:cNvPr id="55" name="imageIDG255">
          <a:extLst>
            <a:ext uri="{FF2B5EF4-FFF2-40B4-BE49-F238E27FC236}">
              <a16:creationId xmlns:a16="http://schemas.microsoft.com/office/drawing/2014/main" xmlns="" id="{137E7EAC-6DA1-41A8-9C1D-B964BAFB1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4991100"/>
          <a:ext cx="65983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31</xdr:row>
      <xdr:rowOff>0</xdr:rowOff>
    </xdr:from>
    <xdr:to>
      <xdr:col>2</xdr:col>
      <xdr:colOff>647026</xdr:colOff>
      <xdr:row>31</xdr:row>
      <xdr:rowOff>723900</xdr:rowOff>
    </xdr:to>
    <xdr:pic>
      <xdr:nvPicPr>
        <xdr:cNvPr id="56" name="imageIDG256">
          <a:extLst>
            <a:ext uri="{FF2B5EF4-FFF2-40B4-BE49-F238E27FC236}">
              <a16:creationId xmlns:a16="http://schemas.microsoft.com/office/drawing/2014/main" xmlns="" id="{7D39A27F-0C9C-4F59-A385-EF2E34804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6936700"/>
          <a:ext cx="647026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595776</xdr:colOff>
      <xdr:row>5</xdr:row>
      <xdr:rowOff>723900</xdr:rowOff>
    </xdr:to>
    <xdr:pic>
      <xdr:nvPicPr>
        <xdr:cNvPr id="57" name="imageIDG257">
          <a:extLst>
            <a:ext uri="{FF2B5EF4-FFF2-40B4-BE49-F238E27FC236}">
              <a16:creationId xmlns:a16="http://schemas.microsoft.com/office/drawing/2014/main" xmlns="" id="{34899689-3E18-474A-AE65-395FC227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562100"/>
          <a:ext cx="595776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582964</xdr:colOff>
      <xdr:row>3</xdr:row>
      <xdr:rowOff>723900</xdr:rowOff>
    </xdr:to>
    <xdr:pic>
      <xdr:nvPicPr>
        <xdr:cNvPr id="58" name="imageIDG258">
          <a:extLst>
            <a:ext uri="{FF2B5EF4-FFF2-40B4-BE49-F238E27FC236}">
              <a16:creationId xmlns:a16="http://schemas.microsoft.com/office/drawing/2014/main" xmlns="" id="{7EDDF090-A8D1-4350-9F52-B56091FE2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90500"/>
          <a:ext cx="582964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582964</xdr:colOff>
      <xdr:row>4</xdr:row>
      <xdr:rowOff>723900</xdr:rowOff>
    </xdr:to>
    <xdr:pic>
      <xdr:nvPicPr>
        <xdr:cNvPr id="59" name="imageIDG259">
          <a:extLst>
            <a:ext uri="{FF2B5EF4-FFF2-40B4-BE49-F238E27FC236}">
              <a16:creationId xmlns:a16="http://schemas.microsoft.com/office/drawing/2014/main" xmlns="" id="{126C950F-A184-4983-9437-64B210F7C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876300"/>
          <a:ext cx="582964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525308</xdr:colOff>
      <xdr:row>8</xdr:row>
      <xdr:rowOff>723900</xdr:rowOff>
    </xdr:to>
    <xdr:pic>
      <xdr:nvPicPr>
        <xdr:cNvPr id="81" name="imageIDG375">
          <a:extLst>
            <a:ext uri="{FF2B5EF4-FFF2-40B4-BE49-F238E27FC236}">
              <a16:creationId xmlns:a16="http://schemas.microsoft.com/office/drawing/2014/main" xmlns="" id="{0C3364C5-5904-4D37-B7AF-B30DAC050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63627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550933</xdr:colOff>
      <xdr:row>14</xdr:row>
      <xdr:rowOff>723900</xdr:rowOff>
    </xdr:to>
    <xdr:pic>
      <xdr:nvPicPr>
        <xdr:cNvPr id="85" name="imageIDG406">
          <a:extLst>
            <a:ext uri="{FF2B5EF4-FFF2-40B4-BE49-F238E27FC236}">
              <a16:creationId xmlns:a16="http://schemas.microsoft.com/office/drawing/2014/main" xmlns="" id="{95858BFB-D988-4524-ACA2-BE2776DB5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3220700"/>
          <a:ext cx="550933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614995</xdr:colOff>
      <xdr:row>15</xdr:row>
      <xdr:rowOff>723900</xdr:rowOff>
    </xdr:to>
    <xdr:pic>
      <xdr:nvPicPr>
        <xdr:cNvPr id="86" name="imageIDG413">
          <a:extLst>
            <a:ext uri="{FF2B5EF4-FFF2-40B4-BE49-F238E27FC236}">
              <a16:creationId xmlns:a16="http://schemas.microsoft.com/office/drawing/2014/main" xmlns="" id="{08CB7345-2E27-4CA2-9868-12AD78C3E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4592300"/>
          <a:ext cx="614995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34</xdr:row>
      <xdr:rowOff>0</xdr:rowOff>
    </xdr:from>
    <xdr:to>
      <xdr:col>2</xdr:col>
      <xdr:colOff>525308</xdr:colOff>
      <xdr:row>34</xdr:row>
      <xdr:rowOff>723900</xdr:rowOff>
    </xdr:to>
    <xdr:pic>
      <xdr:nvPicPr>
        <xdr:cNvPr id="91" name="imageIDG449">
          <a:extLst>
            <a:ext uri="{FF2B5EF4-FFF2-40B4-BE49-F238E27FC236}">
              <a16:creationId xmlns:a16="http://schemas.microsoft.com/office/drawing/2014/main" xmlns="" id="{2414279A-F0A7-41D4-B62A-C304A38E9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03657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525308</xdr:colOff>
      <xdr:row>9</xdr:row>
      <xdr:rowOff>723900</xdr:rowOff>
    </xdr:to>
    <xdr:pic>
      <xdr:nvPicPr>
        <xdr:cNvPr id="100" name="imageIDG483">
          <a:extLst>
            <a:ext uri="{FF2B5EF4-FFF2-40B4-BE49-F238E27FC236}">
              <a16:creationId xmlns:a16="http://schemas.microsoft.com/office/drawing/2014/main" xmlns="" id="{0C13D4C0-C58C-46E3-BAC1-5675D110D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77343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525308</xdr:colOff>
      <xdr:row>26</xdr:row>
      <xdr:rowOff>723900</xdr:rowOff>
    </xdr:to>
    <xdr:pic>
      <xdr:nvPicPr>
        <xdr:cNvPr id="102" name="imageIDG485">
          <a:extLst>
            <a:ext uri="{FF2B5EF4-FFF2-40B4-BE49-F238E27FC236}">
              <a16:creationId xmlns:a16="http://schemas.microsoft.com/office/drawing/2014/main" xmlns="" id="{DA52DA89-0724-4FC6-A5E3-78F745D2C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35077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525308</xdr:colOff>
      <xdr:row>18</xdr:row>
      <xdr:rowOff>723900</xdr:rowOff>
    </xdr:to>
    <xdr:pic>
      <xdr:nvPicPr>
        <xdr:cNvPr id="104" name="imageIDG489">
          <a:extLst>
            <a:ext uri="{FF2B5EF4-FFF2-40B4-BE49-F238E27FC236}">
              <a16:creationId xmlns:a16="http://schemas.microsoft.com/office/drawing/2014/main" xmlns="" id="{F6167815-B3B3-4615-8751-0FC2F127C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66497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525308</xdr:colOff>
      <xdr:row>17</xdr:row>
      <xdr:rowOff>723900</xdr:rowOff>
    </xdr:to>
    <xdr:pic>
      <xdr:nvPicPr>
        <xdr:cNvPr id="106" name="imageIDG498">
          <a:extLst>
            <a:ext uri="{FF2B5EF4-FFF2-40B4-BE49-F238E27FC236}">
              <a16:creationId xmlns:a16="http://schemas.microsoft.com/office/drawing/2014/main" xmlns="" id="{934D3E5C-27A9-4109-9A4D-C095AC14F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59639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525308</xdr:colOff>
      <xdr:row>21</xdr:row>
      <xdr:rowOff>723900</xdr:rowOff>
    </xdr:to>
    <xdr:pic>
      <xdr:nvPicPr>
        <xdr:cNvPr id="107" name="imageIDG506">
          <a:extLst>
            <a:ext uri="{FF2B5EF4-FFF2-40B4-BE49-F238E27FC236}">
              <a16:creationId xmlns:a16="http://schemas.microsoft.com/office/drawing/2014/main" xmlns="" id="{E443D660-8D1F-43DB-B024-88D0E5B1D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87071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525308</xdr:colOff>
      <xdr:row>23</xdr:row>
      <xdr:rowOff>723900</xdr:rowOff>
    </xdr:to>
    <xdr:pic>
      <xdr:nvPicPr>
        <xdr:cNvPr id="108" name="imageIDG507">
          <a:extLst>
            <a:ext uri="{FF2B5EF4-FFF2-40B4-BE49-F238E27FC236}">
              <a16:creationId xmlns:a16="http://schemas.microsoft.com/office/drawing/2014/main" xmlns="" id="{2ABB6A60-0EFD-471D-A058-02ACD74D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00787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525308</xdr:colOff>
      <xdr:row>19</xdr:row>
      <xdr:rowOff>723900</xdr:rowOff>
    </xdr:to>
    <xdr:pic>
      <xdr:nvPicPr>
        <xdr:cNvPr id="109" name="imageIDG508">
          <a:extLst>
            <a:ext uri="{FF2B5EF4-FFF2-40B4-BE49-F238E27FC236}">
              <a16:creationId xmlns:a16="http://schemas.microsoft.com/office/drawing/2014/main" xmlns="" id="{F3CA87DA-F21A-4309-B74C-2F271926A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73355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570151</xdr:colOff>
      <xdr:row>22</xdr:row>
      <xdr:rowOff>723900</xdr:rowOff>
    </xdr:to>
    <xdr:pic>
      <xdr:nvPicPr>
        <xdr:cNvPr id="110" name="imageIDG519">
          <a:extLst>
            <a:ext uri="{FF2B5EF4-FFF2-40B4-BE49-F238E27FC236}">
              <a16:creationId xmlns:a16="http://schemas.microsoft.com/office/drawing/2014/main" xmlns="" id="{F1C8BF02-FE09-44B4-85A3-7C8391C69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9392900"/>
          <a:ext cx="570151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525308</xdr:colOff>
      <xdr:row>16</xdr:row>
      <xdr:rowOff>723900</xdr:rowOff>
    </xdr:to>
    <xdr:pic>
      <xdr:nvPicPr>
        <xdr:cNvPr id="113" name="imageIDG525">
          <a:extLst>
            <a:ext uri="{FF2B5EF4-FFF2-40B4-BE49-F238E27FC236}">
              <a16:creationId xmlns:a16="http://schemas.microsoft.com/office/drawing/2014/main" xmlns="" id="{7314E481-81C4-4569-B214-7AF6E8604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5278100"/>
          <a:ext cx="525308" cy="685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570151</xdr:colOff>
      <xdr:row>20</xdr:row>
      <xdr:rowOff>723900</xdr:rowOff>
    </xdr:to>
    <xdr:pic>
      <xdr:nvPicPr>
        <xdr:cNvPr id="116" name="imageIDG529">
          <a:extLst>
            <a:ext uri="{FF2B5EF4-FFF2-40B4-BE49-F238E27FC236}">
              <a16:creationId xmlns:a16="http://schemas.microsoft.com/office/drawing/2014/main" xmlns="" id="{40CE6D32-9C86-4595-98BF-D93BBF970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8021300"/>
          <a:ext cx="57015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zoomScale="85" zoomScaleNormal="85" workbookViewId="0">
      <pane xSplit="5" ySplit="3" topLeftCell="F4" activePane="bottomRight" state="frozen"/>
      <selection pane="topRight" activeCell="E1" sqref="E1"/>
      <selection pane="bottomLeft" activeCell="A4" sqref="A4"/>
      <selection pane="bottomRight"/>
    </sheetView>
  </sheetViews>
  <sheetFormatPr defaultRowHeight="15" x14ac:dyDescent="0.25"/>
  <cols>
    <col min="1" max="1" width="19" bestFit="1" customWidth="1"/>
    <col min="2" max="2" width="5.5703125" bestFit="1" customWidth="1"/>
    <col min="3" max="3" width="13.85546875" style="2" bestFit="1" customWidth="1"/>
    <col min="4" max="4" width="6.85546875" style="2" bestFit="1" customWidth="1"/>
    <col min="5" max="5" width="4.28515625" bestFit="1" customWidth="1"/>
    <col min="6" max="6" width="10" bestFit="1" customWidth="1"/>
    <col min="7" max="7" width="20.5703125" bestFit="1" customWidth="1"/>
    <col min="8" max="8" width="15.5703125" bestFit="1" customWidth="1"/>
    <col min="9" max="9" width="22.5703125" bestFit="1" customWidth="1"/>
    <col min="10" max="10" width="34.28515625" bestFit="1" customWidth="1"/>
    <col min="11" max="11" width="8.28515625" bestFit="1" customWidth="1"/>
    <col min="12" max="12" width="34.140625" bestFit="1" customWidth="1"/>
    <col min="13" max="13" width="14.42578125" customWidth="1"/>
    <col min="14" max="14" width="11.7109375" style="8" customWidth="1"/>
    <col min="15" max="15" width="12.7109375" style="8" customWidth="1"/>
    <col min="16" max="16" width="15.28515625" style="8" customWidth="1"/>
    <col min="17" max="17" width="8.42578125" style="6" bestFit="1" customWidth="1"/>
    <col min="18" max="19" width="3" bestFit="1" customWidth="1"/>
    <col min="20" max="24" width="4" bestFit="1" customWidth="1"/>
    <col min="25" max="29" width="3" bestFit="1" customWidth="1"/>
  </cols>
  <sheetData>
    <row r="1" spans="1:29" x14ac:dyDescent="0.25">
      <c r="A1" s="2" t="s">
        <v>229</v>
      </c>
      <c r="B1" s="2"/>
      <c r="F1" t="s">
        <v>230</v>
      </c>
    </row>
    <row r="2" spans="1:29" x14ac:dyDescent="0.25">
      <c r="M2" s="1"/>
      <c r="N2" s="17"/>
      <c r="O2" s="17"/>
      <c r="P2" s="17">
        <f t="shared" ref="P2" si="0">SUBTOTAL(9,P3:P39)</f>
        <v>100333.60000000002</v>
      </c>
      <c r="Q2" s="6">
        <f>SUBTOTAL(9,Q3:Q39)</f>
        <v>1193</v>
      </c>
    </row>
    <row r="3" spans="1:29" s="5" customFormat="1" x14ac:dyDescent="0.25">
      <c r="A3" s="5" t="s">
        <v>89</v>
      </c>
      <c r="B3" s="5" t="s">
        <v>97</v>
      </c>
      <c r="C3" s="3" t="s">
        <v>0</v>
      </c>
      <c r="D3" s="3" t="s">
        <v>1</v>
      </c>
      <c r="E3" s="11" t="s">
        <v>93</v>
      </c>
      <c r="F3" s="11" t="s">
        <v>94</v>
      </c>
      <c r="G3" s="12" t="s">
        <v>95</v>
      </c>
      <c r="H3" s="11" t="s">
        <v>96</v>
      </c>
      <c r="I3" s="11" t="s">
        <v>100</v>
      </c>
      <c r="J3" s="13" t="s">
        <v>101</v>
      </c>
      <c r="K3" s="13" t="s">
        <v>102</v>
      </c>
      <c r="L3" s="13" t="s">
        <v>103</v>
      </c>
      <c r="M3" s="12" t="s">
        <v>104</v>
      </c>
      <c r="N3" s="14" t="s">
        <v>92</v>
      </c>
      <c r="O3" s="4" t="s">
        <v>2</v>
      </c>
      <c r="P3" s="4" t="s">
        <v>3</v>
      </c>
      <c r="Q3" s="7" t="s">
        <v>91</v>
      </c>
      <c r="R3" s="5">
        <v>38</v>
      </c>
      <c r="S3" s="5">
        <v>40</v>
      </c>
      <c r="T3" s="5">
        <v>42</v>
      </c>
      <c r="U3" s="5">
        <v>44</v>
      </c>
      <c r="V3" s="5">
        <v>46</v>
      </c>
      <c r="W3" s="5">
        <v>48</v>
      </c>
      <c r="X3" s="5">
        <v>50</v>
      </c>
      <c r="Y3" s="5">
        <v>52</v>
      </c>
      <c r="Z3" s="5">
        <v>54</v>
      </c>
      <c r="AA3" s="5">
        <v>56</v>
      </c>
      <c r="AB3" s="5">
        <v>58</v>
      </c>
      <c r="AC3" s="5">
        <v>60</v>
      </c>
    </row>
    <row r="4" spans="1:29" x14ac:dyDescent="0.25">
      <c r="A4" t="s">
        <v>53</v>
      </c>
      <c r="B4">
        <v>23</v>
      </c>
      <c r="C4" s="2" t="s">
        <v>6</v>
      </c>
      <c r="D4" s="2" t="s">
        <v>4</v>
      </c>
      <c r="E4" t="s">
        <v>105</v>
      </c>
      <c r="F4" t="s">
        <v>106</v>
      </c>
      <c r="G4" t="s">
        <v>107</v>
      </c>
      <c r="H4" t="s">
        <v>108</v>
      </c>
      <c r="I4" t="s">
        <v>110</v>
      </c>
      <c r="J4" t="s">
        <v>111</v>
      </c>
      <c r="K4" t="s">
        <v>112</v>
      </c>
      <c r="L4" t="s">
        <v>113</v>
      </c>
      <c r="M4" t="s">
        <v>114</v>
      </c>
      <c r="N4" s="8">
        <v>299</v>
      </c>
      <c r="O4" s="8">
        <v>110.7</v>
      </c>
      <c r="P4" s="8">
        <f t="shared" ref="P4:P39" si="1">+O4*Q4</f>
        <v>6752.7</v>
      </c>
      <c r="Q4" s="6">
        <f>SUM(R4:AC4)</f>
        <v>61</v>
      </c>
      <c r="V4">
        <v>1</v>
      </c>
      <c r="W4">
        <v>17</v>
      </c>
      <c r="X4">
        <v>12</v>
      </c>
      <c r="Y4">
        <v>12</v>
      </c>
      <c r="Z4">
        <v>9</v>
      </c>
      <c r="AA4">
        <v>4</v>
      </c>
      <c r="AB4">
        <v>6</v>
      </c>
    </row>
    <row r="5" spans="1:29" x14ac:dyDescent="0.25">
      <c r="A5" t="s">
        <v>54</v>
      </c>
      <c r="B5">
        <v>27</v>
      </c>
      <c r="C5" s="2" t="s">
        <v>7</v>
      </c>
      <c r="D5" s="2" t="s">
        <v>5</v>
      </c>
      <c r="E5" t="s">
        <v>105</v>
      </c>
      <c r="F5" t="s">
        <v>106</v>
      </c>
      <c r="G5" t="s">
        <v>107</v>
      </c>
      <c r="H5" t="s">
        <v>115</v>
      </c>
      <c r="I5" t="s">
        <v>117</v>
      </c>
      <c r="J5" t="s">
        <v>118</v>
      </c>
      <c r="K5" t="s">
        <v>112</v>
      </c>
      <c r="L5" t="s">
        <v>119</v>
      </c>
      <c r="M5" t="s">
        <v>114</v>
      </c>
      <c r="N5" s="8">
        <v>219</v>
      </c>
      <c r="O5" s="8">
        <v>81.099999999999994</v>
      </c>
      <c r="P5" s="8">
        <f t="shared" si="1"/>
        <v>4298.2999999999993</v>
      </c>
      <c r="Q5" s="6">
        <f t="shared" ref="Q5:Q40" si="2">SUM(R5:AC5)</f>
        <v>53</v>
      </c>
      <c r="W5">
        <v>11</v>
      </c>
      <c r="X5">
        <v>7</v>
      </c>
      <c r="Y5">
        <v>12</v>
      </c>
      <c r="Z5">
        <v>11</v>
      </c>
      <c r="AA5">
        <v>6</v>
      </c>
      <c r="AB5">
        <v>6</v>
      </c>
    </row>
    <row r="6" spans="1:29" x14ac:dyDescent="0.25">
      <c r="A6" t="s">
        <v>55</v>
      </c>
      <c r="B6">
        <v>1</v>
      </c>
      <c r="C6" s="2" t="s">
        <v>8</v>
      </c>
      <c r="D6" s="2" t="s">
        <v>9</v>
      </c>
      <c r="E6" t="s">
        <v>105</v>
      </c>
      <c r="F6" t="s">
        <v>106</v>
      </c>
      <c r="G6" t="s">
        <v>107</v>
      </c>
      <c r="H6" t="s">
        <v>120</v>
      </c>
      <c r="I6" t="s">
        <v>122</v>
      </c>
      <c r="J6" t="s">
        <v>123</v>
      </c>
      <c r="K6" t="s">
        <v>112</v>
      </c>
      <c r="L6" t="s">
        <v>124</v>
      </c>
      <c r="M6" t="s">
        <v>125</v>
      </c>
      <c r="N6" s="8">
        <v>199</v>
      </c>
      <c r="O6" s="8">
        <v>78</v>
      </c>
      <c r="P6" s="8">
        <f t="shared" si="1"/>
        <v>4680</v>
      </c>
      <c r="Q6" s="6">
        <f t="shared" si="2"/>
        <v>60</v>
      </c>
      <c r="W6">
        <v>11</v>
      </c>
      <c r="X6">
        <v>26</v>
      </c>
      <c r="Y6">
        <v>6</v>
      </c>
      <c r="Z6">
        <v>17</v>
      </c>
    </row>
    <row r="7" spans="1:29" x14ac:dyDescent="0.25">
      <c r="A7" t="s">
        <v>56</v>
      </c>
      <c r="B7">
        <v>2</v>
      </c>
      <c r="C7" s="2" t="s">
        <v>8</v>
      </c>
      <c r="D7" s="2" t="s">
        <v>5</v>
      </c>
      <c r="E7" t="s">
        <v>105</v>
      </c>
      <c r="F7" t="s">
        <v>106</v>
      </c>
      <c r="G7" t="s">
        <v>107</v>
      </c>
      <c r="H7" t="s">
        <v>120</v>
      </c>
      <c r="I7" t="s">
        <v>117</v>
      </c>
      <c r="J7" t="s">
        <v>123</v>
      </c>
      <c r="K7" t="s">
        <v>112</v>
      </c>
      <c r="L7" t="s">
        <v>124</v>
      </c>
      <c r="M7" t="s">
        <v>125</v>
      </c>
      <c r="N7" s="8">
        <v>199</v>
      </c>
      <c r="O7" s="8">
        <v>78</v>
      </c>
      <c r="P7" s="8">
        <f t="shared" si="1"/>
        <v>3432</v>
      </c>
      <c r="Q7" s="6">
        <f t="shared" si="2"/>
        <v>44</v>
      </c>
      <c r="W7">
        <v>7</v>
      </c>
      <c r="X7">
        <v>10</v>
      </c>
      <c r="Z7">
        <v>10</v>
      </c>
      <c r="AA7">
        <v>8</v>
      </c>
      <c r="AB7">
        <v>9</v>
      </c>
    </row>
    <row r="8" spans="1:29" x14ac:dyDescent="0.25">
      <c r="A8" t="s">
        <v>57</v>
      </c>
      <c r="B8">
        <v>3</v>
      </c>
      <c r="C8" s="2" t="s">
        <v>10</v>
      </c>
      <c r="D8" s="2" t="s">
        <v>9</v>
      </c>
      <c r="E8" t="s">
        <v>105</v>
      </c>
      <c r="F8" t="s">
        <v>106</v>
      </c>
      <c r="G8" t="s">
        <v>107</v>
      </c>
      <c r="H8" t="s">
        <v>120</v>
      </c>
      <c r="I8" t="s">
        <v>122</v>
      </c>
      <c r="J8" t="s">
        <v>123</v>
      </c>
      <c r="K8" t="s">
        <v>112</v>
      </c>
      <c r="L8" t="s">
        <v>128</v>
      </c>
      <c r="M8" t="s">
        <v>114</v>
      </c>
      <c r="N8" s="8">
        <v>149</v>
      </c>
      <c r="O8" s="8">
        <v>58.4</v>
      </c>
      <c r="P8" s="8">
        <f t="shared" si="1"/>
        <v>2044</v>
      </c>
      <c r="Q8" s="6">
        <f t="shared" si="2"/>
        <v>35</v>
      </c>
      <c r="W8">
        <v>11</v>
      </c>
      <c r="X8">
        <v>12</v>
      </c>
      <c r="Z8">
        <v>2</v>
      </c>
      <c r="AB8">
        <v>6</v>
      </c>
      <c r="AC8">
        <v>4</v>
      </c>
    </row>
    <row r="9" spans="1:29" x14ac:dyDescent="0.25">
      <c r="A9" t="s">
        <v>58</v>
      </c>
      <c r="B9">
        <v>47</v>
      </c>
      <c r="C9" s="2" t="s">
        <v>10</v>
      </c>
      <c r="D9" s="2" t="s">
        <v>5</v>
      </c>
      <c r="E9" t="s">
        <v>105</v>
      </c>
      <c r="F9" t="s">
        <v>106</v>
      </c>
      <c r="G9" t="s">
        <v>107</v>
      </c>
      <c r="H9" t="s">
        <v>120</v>
      </c>
      <c r="I9" t="s">
        <v>117</v>
      </c>
      <c r="J9" t="s">
        <v>123</v>
      </c>
      <c r="K9" t="s">
        <v>112</v>
      </c>
      <c r="L9" t="s">
        <v>128</v>
      </c>
      <c r="M9" t="s">
        <v>114</v>
      </c>
      <c r="N9" s="8">
        <v>149</v>
      </c>
      <c r="O9" s="8">
        <v>58.4</v>
      </c>
      <c r="P9" s="8">
        <f t="shared" si="1"/>
        <v>1985.6</v>
      </c>
      <c r="Q9" s="6">
        <f t="shared" si="2"/>
        <v>34</v>
      </c>
      <c r="W9">
        <v>4</v>
      </c>
      <c r="X9">
        <v>10</v>
      </c>
      <c r="Y9">
        <v>11</v>
      </c>
      <c r="Z9">
        <v>9</v>
      </c>
    </row>
    <row r="10" spans="1:29" x14ac:dyDescent="0.25">
      <c r="A10" t="s">
        <v>59</v>
      </c>
      <c r="B10">
        <v>50</v>
      </c>
      <c r="C10" s="2" t="s">
        <v>11</v>
      </c>
      <c r="D10" s="2" t="s">
        <v>5</v>
      </c>
      <c r="E10" t="s">
        <v>105</v>
      </c>
      <c r="F10" t="s">
        <v>106</v>
      </c>
      <c r="G10" t="s">
        <v>107</v>
      </c>
      <c r="H10" t="s">
        <v>120</v>
      </c>
      <c r="I10" t="s">
        <v>117</v>
      </c>
      <c r="J10" t="s">
        <v>123</v>
      </c>
      <c r="K10" t="s">
        <v>112</v>
      </c>
      <c r="L10" t="s">
        <v>128</v>
      </c>
      <c r="M10" t="s">
        <v>114</v>
      </c>
      <c r="N10" s="8">
        <v>229</v>
      </c>
      <c r="O10" s="8">
        <v>89.8</v>
      </c>
      <c r="P10" s="8">
        <f t="shared" si="1"/>
        <v>1077.5999999999999</v>
      </c>
      <c r="Q10" s="6">
        <f t="shared" si="2"/>
        <v>12</v>
      </c>
      <c r="W10">
        <v>2</v>
      </c>
      <c r="X10">
        <v>3</v>
      </c>
      <c r="Y10">
        <v>5</v>
      </c>
      <c r="Z10">
        <v>2</v>
      </c>
    </row>
    <row r="11" spans="1:29" x14ac:dyDescent="0.25">
      <c r="A11" t="s">
        <v>60</v>
      </c>
      <c r="B11">
        <v>40</v>
      </c>
      <c r="C11" s="2" t="s">
        <v>12</v>
      </c>
      <c r="D11" s="2" t="s">
        <v>9</v>
      </c>
      <c r="E11" t="s">
        <v>105</v>
      </c>
      <c r="F11" t="s">
        <v>106</v>
      </c>
      <c r="G11" t="s">
        <v>107</v>
      </c>
      <c r="H11" t="s">
        <v>120</v>
      </c>
      <c r="I11" t="s">
        <v>122</v>
      </c>
      <c r="J11" t="s">
        <v>123</v>
      </c>
      <c r="K11" t="s">
        <v>112</v>
      </c>
      <c r="L11" t="s">
        <v>128</v>
      </c>
      <c r="M11" t="s">
        <v>114</v>
      </c>
      <c r="N11" s="8">
        <v>169</v>
      </c>
      <c r="O11" s="8">
        <v>66.3</v>
      </c>
      <c r="P11" s="8">
        <f t="shared" si="1"/>
        <v>1193.3999999999999</v>
      </c>
      <c r="Q11" s="6">
        <f t="shared" si="2"/>
        <v>18</v>
      </c>
      <c r="Y11">
        <v>10</v>
      </c>
      <c r="Z11">
        <v>6</v>
      </c>
      <c r="AB11">
        <v>1</v>
      </c>
      <c r="AC11">
        <v>1</v>
      </c>
    </row>
    <row r="12" spans="1:29" x14ac:dyDescent="0.25">
      <c r="A12" t="s">
        <v>61</v>
      </c>
      <c r="B12">
        <v>42</v>
      </c>
      <c r="C12" s="2" t="s">
        <v>12</v>
      </c>
      <c r="D12" s="2" t="s">
        <v>5</v>
      </c>
      <c r="E12" t="s">
        <v>105</v>
      </c>
      <c r="F12" t="s">
        <v>106</v>
      </c>
      <c r="G12" t="s">
        <v>107</v>
      </c>
      <c r="H12" t="s">
        <v>120</v>
      </c>
      <c r="I12" t="s">
        <v>117</v>
      </c>
      <c r="J12" t="s">
        <v>123</v>
      </c>
      <c r="K12" t="s">
        <v>112</v>
      </c>
      <c r="L12" t="s">
        <v>128</v>
      </c>
      <c r="M12" t="s">
        <v>114</v>
      </c>
      <c r="N12" s="8">
        <v>169</v>
      </c>
      <c r="O12" s="8">
        <v>66.3</v>
      </c>
      <c r="P12" s="8">
        <f t="shared" si="1"/>
        <v>1326</v>
      </c>
      <c r="Q12" s="6">
        <f t="shared" si="2"/>
        <v>20</v>
      </c>
      <c r="X12">
        <v>10</v>
      </c>
      <c r="Z12">
        <v>8</v>
      </c>
      <c r="AA12">
        <v>2</v>
      </c>
    </row>
    <row r="13" spans="1:29" x14ac:dyDescent="0.25">
      <c r="A13" t="s">
        <v>62</v>
      </c>
      <c r="B13">
        <v>6</v>
      </c>
      <c r="C13" s="2" t="s">
        <v>13</v>
      </c>
      <c r="D13" s="2" t="s">
        <v>5</v>
      </c>
      <c r="E13" t="s">
        <v>105</v>
      </c>
      <c r="F13" t="s">
        <v>106</v>
      </c>
      <c r="G13" t="s">
        <v>107</v>
      </c>
      <c r="H13" t="s">
        <v>120</v>
      </c>
      <c r="I13" t="s">
        <v>117</v>
      </c>
      <c r="J13" t="s">
        <v>123</v>
      </c>
      <c r="K13" t="s">
        <v>132</v>
      </c>
      <c r="L13" t="s">
        <v>124</v>
      </c>
      <c r="M13" t="s">
        <v>125</v>
      </c>
      <c r="N13" s="8">
        <v>239</v>
      </c>
      <c r="O13" s="8">
        <v>104</v>
      </c>
      <c r="P13" s="8">
        <f t="shared" si="1"/>
        <v>3016</v>
      </c>
      <c r="Q13" s="6">
        <f t="shared" si="2"/>
        <v>29</v>
      </c>
      <c r="W13">
        <v>5</v>
      </c>
      <c r="X13">
        <v>7</v>
      </c>
      <c r="Y13">
        <v>10</v>
      </c>
      <c r="Z13">
        <v>1</v>
      </c>
      <c r="AB13">
        <v>3</v>
      </c>
      <c r="AC13">
        <v>3</v>
      </c>
    </row>
    <row r="14" spans="1:29" x14ac:dyDescent="0.25">
      <c r="A14" t="s">
        <v>63</v>
      </c>
      <c r="B14">
        <v>51</v>
      </c>
      <c r="C14" s="2" t="s">
        <v>14</v>
      </c>
      <c r="D14" s="2" t="s">
        <v>15</v>
      </c>
      <c r="E14" t="s">
        <v>105</v>
      </c>
      <c r="F14" t="s">
        <v>106</v>
      </c>
      <c r="G14" t="s">
        <v>107</v>
      </c>
      <c r="H14" t="s">
        <v>120</v>
      </c>
      <c r="I14" t="s">
        <v>134</v>
      </c>
      <c r="J14" t="s">
        <v>123</v>
      </c>
      <c r="K14" t="s">
        <v>132</v>
      </c>
      <c r="L14" t="s">
        <v>124</v>
      </c>
      <c r="M14" t="s">
        <v>125</v>
      </c>
      <c r="N14" s="8">
        <v>199</v>
      </c>
      <c r="O14" s="8">
        <v>78</v>
      </c>
      <c r="P14" s="8">
        <f t="shared" si="1"/>
        <v>1248</v>
      </c>
      <c r="Q14" s="6">
        <f t="shared" si="2"/>
        <v>16</v>
      </c>
      <c r="W14">
        <v>2</v>
      </c>
      <c r="X14">
        <v>4</v>
      </c>
      <c r="Y14">
        <v>4</v>
      </c>
      <c r="Z14">
        <v>2</v>
      </c>
      <c r="AA14">
        <v>1</v>
      </c>
      <c r="AC14">
        <v>3</v>
      </c>
    </row>
    <row r="15" spans="1:29" x14ac:dyDescent="0.25">
      <c r="A15" t="s">
        <v>64</v>
      </c>
      <c r="B15">
        <v>34</v>
      </c>
      <c r="C15" s="2" t="s">
        <v>16</v>
      </c>
      <c r="D15" s="2" t="s">
        <v>9</v>
      </c>
      <c r="E15" t="s">
        <v>105</v>
      </c>
      <c r="F15" t="s">
        <v>106</v>
      </c>
      <c r="G15" t="s">
        <v>107</v>
      </c>
      <c r="H15" t="s">
        <v>120</v>
      </c>
      <c r="I15" t="s">
        <v>122</v>
      </c>
      <c r="J15" t="s">
        <v>123</v>
      </c>
      <c r="K15" t="s">
        <v>112</v>
      </c>
      <c r="L15" t="s">
        <v>124</v>
      </c>
      <c r="M15" t="s">
        <v>125</v>
      </c>
      <c r="N15" s="8">
        <v>199</v>
      </c>
      <c r="O15" s="8">
        <v>79.5</v>
      </c>
      <c r="P15" s="8">
        <f t="shared" si="1"/>
        <v>1987.5</v>
      </c>
      <c r="Q15" s="6">
        <f t="shared" si="2"/>
        <v>25</v>
      </c>
      <c r="W15">
        <v>1</v>
      </c>
      <c r="X15">
        <v>9</v>
      </c>
      <c r="Y15">
        <v>3</v>
      </c>
      <c r="Z15">
        <v>6</v>
      </c>
      <c r="AA15">
        <v>5</v>
      </c>
      <c r="AB15">
        <v>1</v>
      </c>
    </row>
    <row r="16" spans="1:29" x14ac:dyDescent="0.25">
      <c r="A16" t="s">
        <v>65</v>
      </c>
      <c r="B16">
        <v>8</v>
      </c>
      <c r="C16" s="2" t="s">
        <v>17</v>
      </c>
      <c r="D16" s="2" t="s">
        <v>5</v>
      </c>
      <c r="E16" t="s">
        <v>105</v>
      </c>
      <c r="F16" t="s">
        <v>106</v>
      </c>
      <c r="G16" t="s">
        <v>107</v>
      </c>
      <c r="H16" t="s">
        <v>120</v>
      </c>
      <c r="I16" t="s">
        <v>117</v>
      </c>
      <c r="J16" t="s">
        <v>123</v>
      </c>
      <c r="K16" t="s">
        <v>132</v>
      </c>
      <c r="L16" t="s">
        <v>124</v>
      </c>
      <c r="M16" t="s">
        <v>125</v>
      </c>
      <c r="N16" s="8">
        <v>219</v>
      </c>
      <c r="O16" s="8">
        <v>85.9</v>
      </c>
      <c r="P16" s="8">
        <f t="shared" si="1"/>
        <v>859</v>
      </c>
      <c r="Q16" s="6">
        <f t="shared" si="2"/>
        <v>10</v>
      </c>
      <c r="X16">
        <v>10</v>
      </c>
    </row>
    <row r="17" spans="1:29" x14ac:dyDescent="0.25">
      <c r="A17" t="s">
        <v>66</v>
      </c>
      <c r="B17">
        <v>10</v>
      </c>
      <c r="C17" s="2" t="s">
        <v>18</v>
      </c>
      <c r="D17" s="2" t="s">
        <v>4</v>
      </c>
      <c r="E17" t="s">
        <v>137</v>
      </c>
      <c r="F17" t="s">
        <v>106</v>
      </c>
      <c r="G17" t="s">
        <v>107</v>
      </c>
      <c r="H17" t="s">
        <v>115</v>
      </c>
      <c r="I17" t="s">
        <v>110</v>
      </c>
      <c r="J17" t="s">
        <v>138</v>
      </c>
      <c r="K17" t="s">
        <v>132</v>
      </c>
      <c r="L17" t="s">
        <v>139</v>
      </c>
      <c r="M17" t="s">
        <v>114</v>
      </c>
      <c r="N17" s="8">
        <v>199</v>
      </c>
      <c r="O17" s="8">
        <v>73.7</v>
      </c>
      <c r="P17" s="8">
        <f t="shared" si="1"/>
        <v>5011.6000000000004</v>
      </c>
      <c r="Q17" s="6">
        <f t="shared" si="2"/>
        <v>68</v>
      </c>
      <c r="W17">
        <v>4</v>
      </c>
      <c r="Y17">
        <v>3</v>
      </c>
      <c r="Z17">
        <v>2</v>
      </c>
      <c r="AA17">
        <v>25</v>
      </c>
      <c r="AB17">
        <v>32</v>
      </c>
      <c r="AC17">
        <v>2</v>
      </c>
    </row>
    <row r="18" spans="1:29" x14ac:dyDescent="0.25">
      <c r="A18" t="s">
        <v>67</v>
      </c>
      <c r="B18">
        <v>45</v>
      </c>
      <c r="C18" s="2" t="s">
        <v>19</v>
      </c>
      <c r="D18" s="2" t="s">
        <v>4</v>
      </c>
      <c r="E18" t="s">
        <v>137</v>
      </c>
      <c r="F18" t="s">
        <v>141</v>
      </c>
      <c r="G18" t="s">
        <v>107</v>
      </c>
      <c r="H18" t="s">
        <v>212</v>
      </c>
      <c r="I18" t="s">
        <v>110</v>
      </c>
      <c r="J18" t="s">
        <v>214</v>
      </c>
      <c r="K18" t="s">
        <v>112</v>
      </c>
      <c r="L18" t="s">
        <v>215</v>
      </c>
      <c r="M18" t="s">
        <v>114</v>
      </c>
      <c r="N18" s="8">
        <v>169</v>
      </c>
      <c r="O18" s="8">
        <v>62.6</v>
      </c>
      <c r="P18" s="8">
        <f t="shared" si="1"/>
        <v>751.2</v>
      </c>
      <c r="Q18" s="6">
        <f t="shared" si="2"/>
        <v>12</v>
      </c>
      <c r="S18">
        <v>1</v>
      </c>
      <c r="W18">
        <v>5</v>
      </c>
      <c r="Y18">
        <v>1</v>
      </c>
      <c r="Z18">
        <v>5</v>
      </c>
    </row>
    <row r="19" spans="1:29" x14ac:dyDescent="0.25">
      <c r="A19" t="s">
        <v>68</v>
      </c>
      <c r="B19">
        <v>12</v>
      </c>
      <c r="C19" s="2" t="s">
        <v>20</v>
      </c>
      <c r="D19" s="2" t="s">
        <v>5</v>
      </c>
      <c r="E19" t="s">
        <v>105</v>
      </c>
      <c r="F19" t="s">
        <v>141</v>
      </c>
      <c r="G19" t="s">
        <v>142</v>
      </c>
      <c r="H19" t="s">
        <v>143</v>
      </c>
      <c r="I19" t="s">
        <v>117</v>
      </c>
      <c r="J19" t="s">
        <v>145</v>
      </c>
      <c r="K19" t="s">
        <v>112</v>
      </c>
      <c r="L19" t="s">
        <v>146</v>
      </c>
      <c r="M19" t="s">
        <v>114</v>
      </c>
      <c r="N19" s="8">
        <v>319</v>
      </c>
      <c r="O19" s="8">
        <v>118.1</v>
      </c>
      <c r="P19" s="8">
        <f t="shared" si="1"/>
        <v>5786.9</v>
      </c>
      <c r="Q19" s="6">
        <f t="shared" si="2"/>
        <v>49</v>
      </c>
      <c r="R19">
        <v>5</v>
      </c>
      <c r="S19">
        <v>1</v>
      </c>
      <c r="T19">
        <v>20</v>
      </c>
      <c r="U19">
        <v>12</v>
      </c>
      <c r="V19">
        <v>6</v>
      </c>
      <c r="W19">
        <v>3</v>
      </c>
      <c r="Y19">
        <v>2</v>
      </c>
    </row>
    <row r="20" spans="1:29" x14ac:dyDescent="0.25">
      <c r="A20" t="s">
        <v>69</v>
      </c>
      <c r="B20">
        <v>35</v>
      </c>
      <c r="C20" s="2" t="s">
        <v>21</v>
      </c>
      <c r="D20" s="2" t="s">
        <v>22</v>
      </c>
      <c r="E20" t="s">
        <v>105</v>
      </c>
      <c r="F20" t="s">
        <v>141</v>
      </c>
      <c r="G20" t="s">
        <v>142</v>
      </c>
      <c r="H20" t="s">
        <v>147</v>
      </c>
      <c r="I20" t="s">
        <v>149</v>
      </c>
      <c r="J20" t="s">
        <v>150</v>
      </c>
      <c r="K20" t="s">
        <v>112</v>
      </c>
      <c r="L20" t="s">
        <v>151</v>
      </c>
      <c r="M20" t="s">
        <v>114</v>
      </c>
      <c r="N20" s="8">
        <v>249</v>
      </c>
      <c r="O20" s="8">
        <v>92.2</v>
      </c>
      <c r="P20" s="8">
        <f t="shared" si="1"/>
        <v>2212.8000000000002</v>
      </c>
      <c r="Q20" s="6">
        <f t="shared" si="2"/>
        <v>24</v>
      </c>
      <c r="R20">
        <v>3</v>
      </c>
      <c r="S20">
        <v>5</v>
      </c>
      <c r="T20">
        <v>8</v>
      </c>
      <c r="U20">
        <v>8</v>
      </c>
    </row>
    <row r="21" spans="1:29" x14ac:dyDescent="0.25">
      <c r="A21" t="s">
        <v>70</v>
      </c>
      <c r="B21">
        <v>25</v>
      </c>
      <c r="C21" s="2" t="s">
        <v>23</v>
      </c>
      <c r="D21" s="2" t="s">
        <v>24</v>
      </c>
      <c r="E21" t="s">
        <v>105</v>
      </c>
      <c r="F21" t="s">
        <v>141</v>
      </c>
      <c r="G21" t="s">
        <v>152</v>
      </c>
      <c r="H21" t="s">
        <v>153</v>
      </c>
      <c r="I21" t="s">
        <v>155</v>
      </c>
      <c r="J21" t="s">
        <v>156</v>
      </c>
      <c r="K21" t="s">
        <v>112</v>
      </c>
      <c r="L21" t="s">
        <v>157</v>
      </c>
      <c r="M21" t="s">
        <v>125</v>
      </c>
      <c r="N21" s="8">
        <v>239</v>
      </c>
      <c r="O21" s="8">
        <v>93.7</v>
      </c>
      <c r="P21" s="8">
        <f t="shared" si="1"/>
        <v>3935.4</v>
      </c>
      <c r="Q21" s="6">
        <f t="shared" si="2"/>
        <v>42</v>
      </c>
      <c r="T21">
        <v>20</v>
      </c>
      <c r="U21">
        <v>10</v>
      </c>
      <c r="V21">
        <v>10</v>
      </c>
      <c r="X21">
        <v>2</v>
      </c>
    </row>
    <row r="22" spans="1:29" x14ac:dyDescent="0.25">
      <c r="A22" t="s">
        <v>71</v>
      </c>
      <c r="B22">
        <v>24</v>
      </c>
      <c r="C22" s="2" t="s">
        <v>25</v>
      </c>
      <c r="D22" s="2" t="s">
        <v>26</v>
      </c>
      <c r="E22" t="s">
        <v>105</v>
      </c>
      <c r="F22" t="s">
        <v>141</v>
      </c>
      <c r="G22" t="s">
        <v>152</v>
      </c>
      <c r="H22" t="s">
        <v>158</v>
      </c>
      <c r="I22" t="s">
        <v>160</v>
      </c>
      <c r="J22" t="s">
        <v>161</v>
      </c>
      <c r="K22" t="s">
        <v>112</v>
      </c>
      <c r="L22" t="s">
        <v>162</v>
      </c>
      <c r="M22" t="s">
        <v>114</v>
      </c>
      <c r="N22" s="8">
        <v>329</v>
      </c>
      <c r="O22" s="8">
        <v>121.9</v>
      </c>
      <c r="P22" s="8">
        <f t="shared" si="1"/>
        <v>6338.8</v>
      </c>
      <c r="Q22" s="6">
        <f t="shared" si="2"/>
        <v>52</v>
      </c>
      <c r="T22">
        <v>12</v>
      </c>
      <c r="U22">
        <v>24</v>
      </c>
      <c r="V22">
        <v>10</v>
      </c>
      <c r="W22">
        <v>6</v>
      </c>
    </row>
    <row r="23" spans="1:29" x14ac:dyDescent="0.25">
      <c r="A23" t="s">
        <v>72</v>
      </c>
      <c r="B23">
        <v>26</v>
      </c>
      <c r="C23" s="2" t="s">
        <v>27</v>
      </c>
      <c r="D23" s="2" t="s">
        <v>4</v>
      </c>
      <c r="E23" t="s">
        <v>105</v>
      </c>
      <c r="F23" t="s">
        <v>141</v>
      </c>
      <c r="G23" t="s">
        <v>107</v>
      </c>
      <c r="H23" t="s">
        <v>163</v>
      </c>
      <c r="I23" t="s">
        <v>110</v>
      </c>
      <c r="J23" t="s">
        <v>165</v>
      </c>
      <c r="K23" t="s">
        <v>129</v>
      </c>
      <c r="L23" t="s">
        <v>166</v>
      </c>
      <c r="M23" t="s">
        <v>125</v>
      </c>
      <c r="N23" s="8">
        <v>319</v>
      </c>
      <c r="O23" s="8">
        <v>118.1</v>
      </c>
      <c r="P23" s="8">
        <f t="shared" si="1"/>
        <v>3543</v>
      </c>
      <c r="Q23" s="6">
        <f t="shared" si="2"/>
        <v>30</v>
      </c>
      <c r="U23">
        <v>10</v>
      </c>
      <c r="V23">
        <v>7</v>
      </c>
      <c r="W23">
        <v>6</v>
      </c>
      <c r="X23">
        <v>6</v>
      </c>
      <c r="Y23">
        <v>1</v>
      </c>
    </row>
    <row r="24" spans="1:29" x14ac:dyDescent="0.25">
      <c r="A24" t="s">
        <v>73</v>
      </c>
      <c r="B24">
        <v>28</v>
      </c>
      <c r="C24" s="2" t="s">
        <v>28</v>
      </c>
      <c r="D24" s="2" t="s">
        <v>29</v>
      </c>
      <c r="E24" t="s">
        <v>105</v>
      </c>
      <c r="F24" t="s">
        <v>141</v>
      </c>
      <c r="G24" t="s">
        <v>107</v>
      </c>
      <c r="H24" t="s">
        <v>167</v>
      </c>
      <c r="I24" t="s">
        <v>169</v>
      </c>
      <c r="J24" t="s">
        <v>170</v>
      </c>
      <c r="K24" t="s">
        <v>129</v>
      </c>
      <c r="L24" t="s">
        <v>171</v>
      </c>
      <c r="M24" t="s">
        <v>114</v>
      </c>
      <c r="N24" s="8">
        <v>259</v>
      </c>
      <c r="O24" s="8">
        <v>95.9</v>
      </c>
      <c r="P24" s="8">
        <f t="shared" si="1"/>
        <v>3836</v>
      </c>
      <c r="Q24" s="6">
        <f t="shared" si="2"/>
        <v>40</v>
      </c>
      <c r="W24">
        <v>20</v>
      </c>
      <c r="X24">
        <v>15</v>
      </c>
      <c r="Y24">
        <v>5</v>
      </c>
    </row>
    <row r="25" spans="1:29" x14ac:dyDescent="0.25">
      <c r="A25" t="s">
        <v>74</v>
      </c>
      <c r="B25">
        <v>30</v>
      </c>
      <c r="C25" s="2" t="s">
        <v>30</v>
      </c>
      <c r="D25" s="2" t="s">
        <v>31</v>
      </c>
      <c r="E25" t="s">
        <v>105</v>
      </c>
      <c r="F25" t="s">
        <v>141</v>
      </c>
      <c r="G25" t="s">
        <v>107</v>
      </c>
      <c r="H25" t="s">
        <v>172</v>
      </c>
      <c r="I25" t="s">
        <v>175</v>
      </c>
      <c r="J25" t="s">
        <v>176</v>
      </c>
      <c r="K25" t="s">
        <v>112</v>
      </c>
      <c r="L25" t="s">
        <v>174</v>
      </c>
      <c r="M25" t="s">
        <v>114</v>
      </c>
      <c r="N25" s="8">
        <v>259</v>
      </c>
      <c r="O25" s="8">
        <v>95.9</v>
      </c>
      <c r="P25" s="8">
        <f t="shared" si="1"/>
        <v>1150.8000000000002</v>
      </c>
      <c r="Q25" s="6">
        <f t="shared" si="2"/>
        <v>12</v>
      </c>
      <c r="R25">
        <v>2</v>
      </c>
      <c r="S25">
        <v>4</v>
      </c>
      <c r="T25">
        <v>6</v>
      </c>
    </row>
    <row r="26" spans="1:29" x14ac:dyDescent="0.25">
      <c r="A26" t="s">
        <v>75</v>
      </c>
      <c r="B26">
        <v>29</v>
      </c>
      <c r="C26" s="2" t="s">
        <v>32</v>
      </c>
      <c r="D26" s="2" t="s">
        <v>33</v>
      </c>
      <c r="E26" t="s">
        <v>105</v>
      </c>
      <c r="F26" t="s">
        <v>141</v>
      </c>
      <c r="G26" t="s">
        <v>107</v>
      </c>
      <c r="H26" t="s">
        <v>217</v>
      </c>
      <c r="I26" t="s">
        <v>219</v>
      </c>
      <c r="J26" t="s">
        <v>220</v>
      </c>
      <c r="K26" t="s">
        <v>129</v>
      </c>
      <c r="L26" t="s">
        <v>221</v>
      </c>
      <c r="M26" t="s">
        <v>114</v>
      </c>
      <c r="N26" s="8">
        <v>289</v>
      </c>
      <c r="O26" s="8">
        <v>107</v>
      </c>
      <c r="P26" s="8">
        <f t="shared" si="1"/>
        <v>2568</v>
      </c>
      <c r="Q26" s="6">
        <f t="shared" si="2"/>
        <v>24</v>
      </c>
      <c r="U26">
        <v>7</v>
      </c>
      <c r="V26">
        <v>9</v>
      </c>
      <c r="X26">
        <v>3</v>
      </c>
      <c r="Y26">
        <v>5</v>
      </c>
    </row>
    <row r="27" spans="1:29" x14ac:dyDescent="0.25">
      <c r="A27" t="s">
        <v>76</v>
      </c>
      <c r="B27">
        <v>14</v>
      </c>
      <c r="C27" s="2" t="s">
        <v>34</v>
      </c>
      <c r="D27" s="2" t="s">
        <v>9</v>
      </c>
      <c r="E27" t="s">
        <v>137</v>
      </c>
      <c r="F27" t="s">
        <v>141</v>
      </c>
      <c r="G27" t="s">
        <v>107</v>
      </c>
      <c r="H27" t="s">
        <v>177</v>
      </c>
      <c r="I27" t="s">
        <v>122</v>
      </c>
      <c r="J27" t="s">
        <v>180</v>
      </c>
      <c r="K27" t="s">
        <v>112</v>
      </c>
      <c r="L27" t="s">
        <v>179</v>
      </c>
      <c r="M27" t="s">
        <v>181</v>
      </c>
      <c r="N27" s="8">
        <v>189</v>
      </c>
      <c r="O27" s="8">
        <v>74.099999999999994</v>
      </c>
      <c r="P27" s="8">
        <f t="shared" si="1"/>
        <v>3927.2999999999997</v>
      </c>
      <c r="Q27" s="6">
        <f t="shared" si="2"/>
        <v>53</v>
      </c>
      <c r="S27">
        <v>8</v>
      </c>
      <c r="T27">
        <v>15</v>
      </c>
      <c r="U27">
        <v>21</v>
      </c>
      <c r="V27">
        <v>5</v>
      </c>
      <c r="W27">
        <v>3</v>
      </c>
      <c r="X27">
        <v>1</v>
      </c>
    </row>
    <row r="28" spans="1:29" x14ac:dyDescent="0.25">
      <c r="A28" t="s">
        <v>77</v>
      </c>
      <c r="B28">
        <v>15</v>
      </c>
      <c r="C28" s="2" t="s">
        <v>34</v>
      </c>
      <c r="D28" s="2" t="s">
        <v>35</v>
      </c>
      <c r="E28" t="s">
        <v>137</v>
      </c>
      <c r="F28" t="s">
        <v>141</v>
      </c>
      <c r="G28" t="s">
        <v>107</v>
      </c>
      <c r="H28" t="s">
        <v>177</v>
      </c>
      <c r="I28" t="s">
        <v>183</v>
      </c>
      <c r="J28" t="s">
        <v>180</v>
      </c>
      <c r="K28" t="s">
        <v>112</v>
      </c>
      <c r="L28" t="s">
        <v>179</v>
      </c>
      <c r="M28" t="s">
        <v>181</v>
      </c>
      <c r="N28" s="8">
        <v>189</v>
      </c>
      <c r="O28" s="8">
        <v>74.099999999999994</v>
      </c>
      <c r="P28" s="8">
        <f t="shared" si="1"/>
        <v>5335.2</v>
      </c>
      <c r="Q28" s="6">
        <f t="shared" si="2"/>
        <v>72</v>
      </c>
      <c r="S28">
        <v>4</v>
      </c>
      <c r="T28">
        <v>13</v>
      </c>
      <c r="U28">
        <v>16</v>
      </c>
      <c r="V28">
        <v>15</v>
      </c>
      <c r="W28">
        <v>10</v>
      </c>
      <c r="X28">
        <v>10</v>
      </c>
      <c r="Y28">
        <v>4</v>
      </c>
    </row>
    <row r="29" spans="1:29" x14ac:dyDescent="0.25">
      <c r="A29" t="s">
        <v>78</v>
      </c>
      <c r="B29">
        <v>32</v>
      </c>
      <c r="C29" s="2" t="s">
        <v>36</v>
      </c>
      <c r="D29" s="2" t="s">
        <v>35</v>
      </c>
      <c r="E29" t="s">
        <v>137</v>
      </c>
      <c r="F29" t="s">
        <v>141</v>
      </c>
      <c r="G29" t="s">
        <v>107</v>
      </c>
      <c r="H29" t="s">
        <v>177</v>
      </c>
      <c r="I29" t="s">
        <v>183</v>
      </c>
      <c r="J29" t="s">
        <v>180</v>
      </c>
      <c r="K29" t="s">
        <v>132</v>
      </c>
      <c r="L29" t="s">
        <v>185</v>
      </c>
      <c r="M29" t="s">
        <v>186</v>
      </c>
      <c r="N29" s="8">
        <v>269</v>
      </c>
      <c r="O29" s="8">
        <v>99.6</v>
      </c>
      <c r="P29" s="8">
        <f t="shared" si="1"/>
        <v>2091.6</v>
      </c>
      <c r="Q29" s="6">
        <f t="shared" si="2"/>
        <v>21</v>
      </c>
      <c r="S29">
        <v>3</v>
      </c>
      <c r="T29">
        <v>6</v>
      </c>
      <c r="U29">
        <v>11</v>
      </c>
      <c r="V29">
        <v>1</v>
      </c>
    </row>
    <row r="30" spans="1:29" x14ac:dyDescent="0.25">
      <c r="A30" t="s">
        <v>79</v>
      </c>
      <c r="B30">
        <v>43</v>
      </c>
      <c r="C30" s="2" t="s">
        <v>37</v>
      </c>
      <c r="D30" s="2" t="s">
        <v>38</v>
      </c>
      <c r="E30" t="s">
        <v>137</v>
      </c>
      <c r="F30" t="s">
        <v>141</v>
      </c>
      <c r="G30" t="s">
        <v>107</v>
      </c>
      <c r="H30" t="s">
        <v>177</v>
      </c>
      <c r="I30" t="s">
        <v>188</v>
      </c>
      <c r="J30" t="s">
        <v>180</v>
      </c>
      <c r="K30" t="s">
        <v>132</v>
      </c>
      <c r="L30" t="s">
        <v>189</v>
      </c>
      <c r="M30" t="s">
        <v>114</v>
      </c>
      <c r="N30" s="8">
        <v>159</v>
      </c>
      <c r="O30" s="8">
        <v>62.4</v>
      </c>
      <c r="P30" s="8">
        <f t="shared" si="1"/>
        <v>624</v>
      </c>
      <c r="Q30" s="6">
        <f t="shared" si="2"/>
        <v>10</v>
      </c>
      <c r="S30">
        <v>1</v>
      </c>
      <c r="T30">
        <v>3</v>
      </c>
      <c r="U30">
        <v>4</v>
      </c>
      <c r="V30">
        <v>2</v>
      </c>
    </row>
    <row r="31" spans="1:29" x14ac:dyDescent="0.25">
      <c r="A31" t="s">
        <v>80</v>
      </c>
      <c r="B31">
        <v>37</v>
      </c>
      <c r="C31" s="2" t="s">
        <v>39</v>
      </c>
      <c r="D31" s="2" t="s">
        <v>38</v>
      </c>
      <c r="E31" t="s">
        <v>137</v>
      </c>
      <c r="F31" t="s">
        <v>141</v>
      </c>
      <c r="G31" t="s">
        <v>107</v>
      </c>
      <c r="H31" t="s">
        <v>177</v>
      </c>
      <c r="I31" t="s">
        <v>188</v>
      </c>
      <c r="J31" t="s">
        <v>180</v>
      </c>
      <c r="K31" t="s">
        <v>112</v>
      </c>
      <c r="L31" t="s">
        <v>191</v>
      </c>
      <c r="M31" t="s">
        <v>114</v>
      </c>
      <c r="N31" s="8">
        <v>189</v>
      </c>
      <c r="O31" s="8">
        <v>70</v>
      </c>
      <c r="P31" s="8">
        <f t="shared" si="1"/>
        <v>1190</v>
      </c>
      <c r="Q31" s="6">
        <f t="shared" si="2"/>
        <v>17</v>
      </c>
      <c r="S31">
        <v>2</v>
      </c>
      <c r="T31">
        <v>5</v>
      </c>
      <c r="U31">
        <v>6</v>
      </c>
      <c r="V31">
        <v>4</v>
      </c>
    </row>
    <row r="32" spans="1:29" x14ac:dyDescent="0.25">
      <c r="A32" t="s">
        <v>81</v>
      </c>
      <c r="B32">
        <v>38</v>
      </c>
      <c r="C32" s="2" t="s">
        <v>40</v>
      </c>
      <c r="D32" s="2" t="s">
        <v>41</v>
      </c>
      <c r="E32" t="s">
        <v>137</v>
      </c>
      <c r="F32" t="s">
        <v>141</v>
      </c>
      <c r="G32" t="s">
        <v>107</v>
      </c>
      <c r="H32" t="s">
        <v>177</v>
      </c>
      <c r="I32" t="s">
        <v>193</v>
      </c>
      <c r="J32" t="s">
        <v>180</v>
      </c>
      <c r="K32" t="s">
        <v>112</v>
      </c>
      <c r="L32" t="s">
        <v>194</v>
      </c>
      <c r="M32" t="s">
        <v>114</v>
      </c>
      <c r="N32" s="8">
        <v>189</v>
      </c>
      <c r="O32" s="8">
        <v>70</v>
      </c>
      <c r="P32" s="8">
        <f t="shared" si="1"/>
        <v>1190</v>
      </c>
      <c r="Q32" s="6">
        <f t="shared" si="2"/>
        <v>17</v>
      </c>
      <c r="S32">
        <v>2</v>
      </c>
      <c r="T32">
        <v>5</v>
      </c>
      <c r="U32">
        <v>6</v>
      </c>
      <c r="V32">
        <v>4</v>
      </c>
    </row>
    <row r="33" spans="1:29" x14ac:dyDescent="0.25">
      <c r="A33" t="s">
        <v>82</v>
      </c>
      <c r="B33">
        <v>17</v>
      </c>
      <c r="C33" s="2" t="s">
        <v>42</v>
      </c>
      <c r="D33" s="2" t="s">
        <v>38</v>
      </c>
      <c r="E33" t="s">
        <v>137</v>
      </c>
      <c r="F33" t="s">
        <v>141</v>
      </c>
      <c r="G33" t="s">
        <v>107</v>
      </c>
      <c r="H33" t="s">
        <v>177</v>
      </c>
      <c r="I33" t="s">
        <v>188</v>
      </c>
      <c r="J33" t="s">
        <v>180</v>
      </c>
      <c r="K33" t="s">
        <v>129</v>
      </c>
      <c r="L33" t="s">
        <v>191</v>
      </c>
      <c r="M33" t="s">
        <v>114</v>
      </c>
      <c r="N33" s="8">
        <v>199</v>
      </c>
      <c r="O33" s="8">
        <v>73.7</v>
      </c>
      <c r="P33" s="8">
        <f t="shared" si="1"/>
        <v>3979.8</v>
      </c>
      <c r="Q33" s="6">
        <f t="shared" si="2"/>
        <v>54</v>
      </c>
      <c r="S33">
        <v>3</v>
      </c>
      <c r="T33">
        <v>10</v>
      </c>
      <c r="U33">
        <v>13</v>
      </c>
      <c r="V33">
        <v>8</v>
      </c>
      <c r="W33">
        <v>11</v>
      </c>
      <c r="X33">
        <v>8</v>
      </c>
      <c r="Y33">
        <v>1</v>
      </c>
    </row>
    <row r="34" spans="1:29" x14ac:dyDescent="0.25">
      <c r="A34" t="s">
        <v>83</v>
      </c>
      <c r="B34">
        <v>18</v>
      </c>
      <c r="C34" s="2" t="s">
        <v>44</v>
      </c>
      <c r="D34" s="2" t="s">
        <v>43</v>
      </c>
      <c r="E34" t="s">
        <v>137</v>
      </c>
      <c r="F34" t="s">
        <v>141</v>
      </c>
      <c r="G34" t="s">
        <v>107</v>
      </c>
      <c r="H34" t="s">
        <v>177</v>
      </c>
      <c r="I34" t="s">
        <v>197</v>
      </c>
      <c r="J34" t="s">
        <v>180</v>
      </c>
      <c r="K34" t="s">
        <v>129</v>
      </c>
      <c r="L34" t="s">
        <v>189</v>
      </c>
      <c r="M34" t="s">
        <v>114</v>
      </c>
      <c r="N34" s="8">
        <v>159</v>
      </c>
      <c r="O34" s="8">
        <v>58.9</v>
      </c>
      <c r="P34" s="8">
        <f t="shared" si="1"/>
        <v>2650.5</v>
      </c>
      <c r="Q34" s="6">
        <f t="shared" si="2"/>
        <v>45</v>
      </c>
      <c r="R34">
        <v>4</v>
      </c>
      <c r="S34">
        <v>3</v>
      </c>
      <c r="T34">
        <v>7</v>
      </c>
      <c r="U34">
        <v>10</v>
      </c>
      <c r="V34">
        <v>4</v>
      </c>
      <c r="W34">
        <v>9</v>
      </c>
      <c r="X34">
        <v>7</v>
      </c>
      <c r="Y34">
        <v>1</v>
      </c>
    </row>
    <row r="35" spans="1:29" x14ac:dyDescent="0.25">
      <c r="A35" t="s">
        <v>84</v>
      </c>
      <c r="B35">
        <v>36</v>
      </c>
      <c r="C35" s="2" t="s">
        <v>45</v>
      </c>
      <c r="D35" s="2" t="s">
        <v>47</v>
      </c>
      <c r="E35" t="s">
        <v>137</v>
      </c>
      <c r="F35" t="s">
        <v>141</v>
      </c>
      <c r="G35" t="s">
        <v>107</v>
      </c>
      <c r="H35" t="s">
        <v>177</v>
      </c>
      <c r="I35" t="s">
        <v>200</v>
      </c>
      <c r="J35" t="s">
        <v>180</v>
      </c>
      <c r="K35" t="s">
        <v>129</v>
      </c>
      <c r="L35" t="s">
        <v>198</v>
      </c>
      <c r="M35" t="s">
        <v>125</v>
      </c>
      <c r="N35" s="8">
        <v>199</v>
      </c>
      <c r="O35" s="8">
        <v>73.7</v>
      </c>
      <c r="P35" s="8">
        <f t="shared" si="1"/>
        <v>1621.4</v>
      </c>
      <c r="Q35" s="6">
        <f t="shared" si="2"/>
        <v>22</v>
      </c>
      <c r="R35">
        <v>1</v>
      </c>
      <c r="S35">
        <v>5</v>
      </c>
      <c r="T35">
        <v>5</v>
      </c>
      <c r="U35">
        <v>6</v>
      </c>
      <c r="V35">
        <v>4</v>
      </c>
      <c r="W35">
        <v>1</v>
      </c>
    </row>
    <row r="36" spans="1:29" x14ac:dyDescent="0.25">
      <c r="A36" t="s">
        <v>85</v>
      </c>
      <c r="B36">
        <v>57</v>
      </c>
      <c r="C36" s="2" t="s">
        <v>48</v>
      </c>
      <c r="D36" s="2" t="s">
        <v>46</v>
      </c>
      <c r="E36" t="s">
        <v>137</v>
      </c>
      <c r="F36" t="s">
        <v>141</v>
      </c>
      <c r="G36" t="s">
        <v>107</v>
      </c>
      <c r="H36" t="s">
        <v>177</v>
      </c>
      <c r="I36" t="s">
        <v>202</v>
      </c>
      <c r="J36" t="s">
        <v>180</v>
      </c>
      <c r="K36" t="s">
        <v>129</v>
      </c>
      <c r="L36" t="s">
        <v>203</v>
      </c>
      <c r="M36" t="s">
        <v>125</v>
      </c>
      <c r="N36" s="8">
        <v>219</v>
      </c>
      <c r="O36" s="8">
        <v>81.099999999999994</v>
      </c>
      <c r="P36" s="8">
        <f t="shared" si="1"/>
        <v>81.099999999999994</v>
      </c>
      <c r="Q36" s="6">
        <f t="shared" si="2"/>
        <v>1</v>
      </c>
      <c r="T36">
        <v>1</v>
      </c>
    </row>
    <row r="37" spans="1:29" x14ac:dyDescent="0.25">
      <c r="A37" t="s">
        <v>86</v>
      </c>
      <c r="B37">
        <v>39</v>
      </c>
      <c r="C37" s="2" t="s">
        <v>49</v>
      </c>
      <c r="D37" s="2" t="s">
        <v>43</v>
      </c>
      <c r="E37" t="s">
        <v>137</v>
      </c>
      <c r="F37" t="s">
        <v>141</v>
      </c>
      <c r="G37" t="s">
        <v>107</v>
      </c>
      <c r="H37" t="s">
        <v>177</v>
      </c>
      <c r="I37" t="s">
        <v>197</v>
      </c>
      <c r="J37" t="s">
        <v>180</v>
      </c>
      <c r="K37" t="s">
        <v>112</v>
      </c>
      <c r="L37" t="s">
        <v>205</v>
      </c>
      <c r="M37" t="s">
        <v>114</v>
      </c>
      <c r="N37" s="8">
        <v>179</v>
      </c>
      <c r="O37" s="8">
        <v>66.3</v>
      </c>
      <c r="P37" s="8">
        <f t="shared" si="1"/>
        <v>2055.2999999999997</v>
      </c>
      <c r="Q37" s="6">
        <f t="shared" si="2"/>
        <v>31</v>
      </c>
      <c r="S37">
        <v>7</v>
      </c>
      <c r="U37">
        <v>1</v>
      </c>
      <c r="V37">
        <v>11</v>
      </c>
      <c r="W37">
        <v>11</v>
      </c>
      <c r="X37">
        <v>1</v>
      </c>
    </row>
    <row r="38" spans="1:29" x14ac:dyDescent="0.25">
      <c r="A38" t="s">
        <v>87</v>
      </c>
      <c r="B38">
        <v>20</v>
      </c>
      <c r="C38" s="2" t="s">
        <v>50</v>
      </c>
      <c r="D38" s="2" t="s">
        <v>51</v>
      </c>
      <c r="E38" t="s">
        <v>105</v>
      </c>
      <c r="F38" t="s">
        <v>141</v>
      </c>
      <c r="G38" t="s">
        <v>107</v>
      </c>
      <c r="H38" t="s">
        <v>222</v>
      </c>
      <c r="I38" t="s">
        <v>225</v>
      </c>
      <c r="J38" t="s">
        <v>226</v>
      </c>
      <c r="K38" t="s">
        <v>112</v>
      </c>
      <c r="L38" t="s">
        <v>224</v>
      </c>
      <c r="M38" t="s">
        <v>216</v>
      </c>
      <c r="N38" s="8">
        <v>199</v>
      </c>
      <c r="O38" s="8">
        <v>78</v>
      </c>
      <c r="P38" s="8">
        <f t="shared" si="1"/>
        <v>2652</v>
      </c>
      <c r="Q38" s="6">
        <f t="shared" si="2"/>
        <v>34</v>
      </c>
      <c r="S38">
        <v>12</v>
      </c>
      <c r="T38">
        <v>12</v>
      </c>
      <c r="V38">
        <v>4</v>
      </c>
      <c r="W38">
        <v>6</v>
      </c>
    </row>
    <row r="39" spans="1:29" x14ac:dyDescent="0.25">
      <c r="A39" t="s">
        <v>88</v>
      </c>
      <c r="B39">
        <v>22</v>
      </c>
      <c r="C39" s="2" t="s">
        <v>52</v>
      </c>
      <c r="D39" s="2" t="s">
        <v>5</v>
      </c>
      <c r="E39" t="s">
        <v>105</v>
      </c>
      <c r="F39" t="s">
        <v>141</v>
      </c>
      <c r="G39" t="s">
        <v>107</v>
      </c>
      <c r="H39" t="s">
        <v>206</v>
      </c>
      <c r="I39" t="s">
        <v>117</v>
      </c>
      <c r="J39" t="s">
        <v>207</v>
      </c>
      <c r="K39" t="s">
        <v>129</v>
      </c>
      <c r="L39" t="s">
        <v>208</v>
      </c>
      <c r="M39" t="s">
        <v>209</v>
      </c>
      <c r="N39" s="8">
        <v>229</v>
      </c>
      <c r="O39" s="8">
        <v>84.8</v>
      </c>
      <c r="P39" s="8">
        <f t="shared" si="1"/>
        <v>3900.7999999999997</v>
      </c>
      <c r="Q39" s="6">
        <f t="shared" si="2"/>
        <v>46</v>
      </c>
      <c r="S39">
        <v>5</v>
      </c>
      <c r="T39">
        <v>18</v>
      </c>
      <c r="U39">
        <v>10</v>
      </c>
      <c r="V39">
        <v>10</v>
      </c>
      <c r="W39">
        <v>3</v>
      </c>
    </row>
    <row r="40" spans="1:29" x14ac:dyDescent="0.25">
      <c r="A40" t="s">
        <v>90</v>
      </c>
      <c r="Q40" s="6">
        <f t="shared" si="2"/>
        <v>1193</v>
      </c>
      <c r="R40">
        <v>15</v>
      </c>
      <c r="S40">
        <v>66</v>
      </c>
      <c r="T40">
        <v>166</v>
      </c>
      <c r="U40">
        <v>175</v>
      </c>
      <c r="V40">
        <v>115</v>
      </c>
      <c r="W40">
        <v>169</v>
      </c>
      <c r="X40">
        <v>173</v>
      </c>
      <c r="Y40">
        <v>96</v>
      </c>
      <c r="Z40">
        <v>90</v>
      </c>
      <c r="AA40">
        <v>51</v>
      </c>
      <c r="AB40">
        <v>64</v>
      </c>
      <c r="AC40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X7" sqref="X7:AA7"/>
    </sheetView>
  </sheetViews>
  <sheetFormatPr defaultRowHeight="15" x14ac:dyDescent="0.25"/>
  <cols>
    <col min="1" max="1" width="18.5703125" style="15" bestFit="1" customWidth="1"/>
    <col min="2" max="2" width="2.85546875" style="15" customWidth="1"/>
    <col min="3" max="3" width="12.7109375" style="15" customWidth="1"/>
    <col min="4" max="4" width="14.140625" customWidth="1"/>
    <col min="5" max="5" width="6.85546875" customWidth="1"/>
    <col min="6" max="6" width="4.28515625" customWidth="1"/>
    <col min="7" max="7" width="10" customWidth="1"/>
    <col min="8" max="8" width="22" customWidth="1"/>
    <col min="9" max="9" width="15.5703125" customWidth="1"/>
    <col min="10" max="10" width="22.5703125" customWidth="1"/>
    <col min="11" max="11" width="21.85546875" customWidth="1"/>
    <col min="12" max="12" width="8.28515625" customWidth="1"/>
    <col min="13" max="13" width="34.140625" customWidth="1"/>
    <col min="14" max="14" width="13" customWidth="1"/>
    <col min="15" max="15" width="12.28515625" customWidth="1"/>
    <col min="16" max="16" width="11.85546875" customWidth="1"/>
    <col min="17" max="17" width="15.42578125" customWidth="1"/>
    <col min="18" max="18" width="8.5703125" style="28" bestFit="1" customWidth="1"/>
    <col min="19" max="30" width="3.140625" customWidth="1"/>
    <col min="31" max="31" width="2.28515625" style="27" customWidth="1"/>
  </cols>
  <sheetData>
    <row r="1" spans="1:30" x14ac:dyDescent="0.25">
      <c r="A1" s="15" t="s">
        <v>229</v>
      </c>
    </row>
    <row r="2" spans="1:30" x14ac:dyDescent="0.25">
      <c r="Q2" s="8">
        <f>SUBTOTAL(9,Q3:Q39)</f>
        <v>100333.60000000002</v>
      </c>
      <c r="R2" s="29">
        <f>SUBTOTAL(9,R3:R39)</f>
        <v>1193</v>
      </c>
    </row>
    <row r="3" spans="1:30" x14ac:dyDescent="0.25">
      <c r="A3" s="9" t="s">
        <v>89</v>
      </c>
      <c r="B3" s="9" t="s">
        <v>98</v>
      </c>
      <c r="C3" s="9" t="s">
        <v>99</v>
      </c>
      <c r="D3" s="19" t="s">
        <v>0</v>
      </c>
      <c r="E3" s="19" t="s">
        <v>1</v>
      </c>
      <c r="F3" s="11" t="s">
        <v>93</v>
      </c>
      <c r="G3" s="11" t="s">
        <v>94</v>
      </c>
      <c r="H3" s="12" t="s">
        <v>95</v>
      </c>
      <c r="I3" s="11" t="s">
        <v>96</v>
      </c>
      <c r="J3" s="11" t="s">
        <v>100</v>
      </c>
      <c r="K3" s="13" t="s">
        <v>101</v>
      </c>
      <c r="L3" s="13" t="s">
        <v>102</v>
      </c>
      <c r="M3" s="13" t="s">
        <v>103</v>
      </c>
      <c r="N3" s="12" t="s">
        <v>104</v>
      </c>
      <c r="O3" s="20" t="s">
        <v>92</v>
      </c>
      <c r="P3" s="21" t="s">
        <v>2</v>
      </c>
      <c r="Q3" s="21" t="s">
        <v>3</v>
      </c>
      <c r="R3" s="25" t="s">
        <v>91</v>
      </c>
      <c r="S3" s="24">
        <v>38</v>
      </c>
      <c r="T3" s="24">
        <v>40</v>
      </c>
      <c r="U3" s="24">
        <v>42</v>
      </c>
      <c r="V3" s="24">
        <v>44</v>
      </c>
      <c r="W3" s="24">
        <v>46</v>
      </c>
      <c r="X3" s="24">
        <v>48</v>
      </c>
      <c r="Y3" s="24">
        <v>50</v>
      </c>
      <c r="Z3" s="24">
        <v>52</v>
      </c>
      <c r="AA3" s="24">
        <v>54</v>
      </c>
      <c r="AB3" s="24">
        <v>56</v>
      </c>
      <c r="AC3" s="24">
        <v>58</v>
      </c>
      <c r="AD3" s="24">
        <v>60</v>
      </c>
    </row>
    <row r="4" spans="1:30" ht="54" customHeight="1" x14ac:dyDescent="0.25">
      <c r="A4" s="16" t="s">
        <v>55</v>
      </c>
      <c r="B4" s="16"/>
      <c r="C4" s="16" t="s">
        <v>121</v>
      </c>
      <c r="D4" s="18" t="s">
        <v>8</v>
      </c>
      <c r="E4" s="18" t="s">
        <v>9</v>
      </c>
      <c r="F4" s="22" t="s">
        <v>105</v>
      </c>
      <c r="G4" s="22" t="s">
        <v>106</v>
      </c>
      <c r="H4" s="22" t="s">
        <v>107</v>
      </c>
      <c r="I4" s="22" t="s">
        <v>120</v>
      </c>
      <c r="J4" s="22" t="s">
        <v>122</v>
      </c>
      <c r="K4" s="22" t="s">
        <v>123</v>
      </c>
      <c r="L4" s="22" t="s">
        <v>112</v>
      </c>
      <c r="M4" s="22" t="s">
        <v>124</v>
      </c>
      <c r="N4" s="22" t="s">
        <v>125</v>
      </c>
      <c r="O4" s="23">
        <v>199</v>
      </c>
      <c r="P4" s="23">
        <v>78</v>
      </c>
      <c r="Q4" s="23">
        <f t="shared" ref="Q4:Q39" si="0">+P4*R4</f>
        <v>4680</v>
      </c>
      <c r="R4" s="26">
        <f t="shared" ref="R4:R39" si="1">SUM(S4:AD4)</f>
        <v>60</v>
      </c>
      <c r="S4" s="22"/>
      <c r="T4" s="22"/>
      <c r="U4" s="22"/>
      <c r="V4" s="22"/>
      <c r="W4" s="22"/>
      <c r="X4" s="22">
        <v>11</v>
      </c>
      <c r="Y4" s="22">
        <v>26</v>
      </c>
      <c r="Z4" s="22">
        <v>6</v>
      </c>
      <c r="AA4" s="22">
        <v>17</v>
      </c>
      <c r="AB4" s="22"/>
      <c r="AC4" s="22"/>
      <c r="AD4" s="22"/>
    </row>
    <row r="5" spans="1:30" ht="54" customHeight="1" x14ac:dyDescent="0.25">
      <c r="A5" s="16" t="s">
        <v>56</v>
      </c>
      <c r="B5" s="16"/>
      <c r="C5" s="16" t="s">
        <v>126</v>
      </c>
      <c r="D5" s="18" t="s">
        <v>8</v>
      </c>
      <c r="E5" s="18" t="s">
        <v>5</v>
      </c>
      <c r="F5" s="22" t="s">
        <v>105</v>
      </c>
      <c r="G5" s="22" t="s">
        <v>106</v>
      </c>
      <c r="H5" s="22" t="s">
        <v>107</v>
      </c>
      <c r="I5" s="22" t="s">
        <v>120</v>
      </c>
      <c r="J5" s="22" t="s">
        <v>117</v>
      </c>
      <c r="K5" s="22" t="s">
        <v>123</v>
      </c>
      <c r="L5" s="22" t="s">
        <v>112</v>
      </c>
      <c r="M5" s="22" t="s">
        <v>124</v>
      </c>
      <c r="N5" s="22" t="s">
        <v>125</v>
      </c>
      <c r="O5" s="23">
        <v>199</v>
      </c>
      <c r="P5" s="23">
        <v>78</v>
      </c>
      <c r="Q5" s="23">
        <f t="shared" si="0"/>
        <v>3432</v>
      </c>
      <c r="R5" s="26">
        <f t="shared" si="1"/>
        <v>44</v>
      </c>
      <c r="S5" s="22"/>
      <c r="T5" s="22"/>
      <c r="U5" s="22"/>
      <c r="V5" s="22"/>
      <c r="W5" s="22"/>
      <c r="X5" s="22">
        <v>7</v>
      </c>
      <c r="Y5" s="22">
        <v>10</v>
      </c>
      <c r="Z5" s="22"/>
      <c r="AA5" s="22">
        <v>10</v>
      </c>
      <c r="AB5" s="22">
        <v>8</v>
      </c>
      <c r="AC5" s="22">
        <v>9</v>
      </c>
      <c r="AD5" s="22"/>
    </row>
    <row r="6" spans="1:30" ht="54" customHeight="1" x14ac:dyDescent="0.25">
      <c r="A6" s="16" t="s">
        <v>57</v>
      </c>
      <c r="B6" s="16"/>
      <c r="C6" s="16" t="s">
        <v>127</v>
      </c>
      <c r="D6" s="18" t="s">
        <v>10</v>
      </c>
      <c r="E6" s="18" t="s">
        <v>9</v>
      </c>
      <c r="F6" s="22" t="s">
        <v>105</v>
      </c>
      <c r="G6" s="22" t="s">
        <v>106</v>
      </c>
      <c r="H6" s="22" t="s">
        <v>107</v>
      </c>
      <c r="I6" s="22" t="s">
        <v>120</v>
      </c>
      <c r="J6" s="22" t="s">
        <v>122</v>
      </c>
      <c r="K6" s="22" t="s">
        <v>123</v>
      </c>
      <c r="L6" s="22" t="s">
        <v>112</v>
      </c>
      <c r="M6" s="22" t="s">
        <v>128</v>
      </c>
      <c r="N6" s="22" t="s">
        <v>114</v>
      </c>
      <c r="O6" s="23">
        <v>149</v>
      </c>
      <c r="P6" s="23">
        <v>58.4</v>
      </c>
      <c r="Q6" s="23">
        <f t="shared" si="0"/>
        <v>2044</v>
      </c>
      <c r="R6" s="26">
        <f t="shared" si="1"/>
        <v>35</v>
      </c>
      <c r="S6" s="22"/>
      <c r="T6" s="22"/>
      <c r="U6" s="22"/>
      <c r="V6" s="22"/>
      <c r="W6" s="22"/>
      <c r="X6" s="22">
        <v>11</v>
      </c>
      <c r="Y6" s="22">
        <v>12</v>
      </c>
      <c r="Z6" s="22"/>
      <c r="AA6" s="22">
        <v>2</v>
      </c>
      <c r="AB6" s="22"/>
      <c r="AC6" s="22">
        <v>6</v>
      </c>
      <c r="AD6" s="22">
        <v>4</v>
      </c>
    </row>
    <row r="7" spans="1:30" ht="54" customHeight="1" x14ac:dyDescent="0.25">
      <c r="A7" s="16" t="s">
        <v>62</v>
      </c>
      <c r="B7" s="16"/>
      <c r="C7" s="16" t="s">
        <v>211</v>
      </c>
      <c r="D7" s="18" t="s">
        <v>13</v>
      </c>
      <c r="E7" s="18" t="s">
        <v>5</v>
      </c>
      <c r="F7" s="22" t="s">
        <v>105</v>
      </c>
      <c r="G7" s="22" t="s">
        <v>106</v>
      </c>
      <c r="H7" s="22" t="s">
        <v>107</v>
      </c>
      <c r="I7" s="22" t="s">
        <v>120</v>
      </c>
      <c r="J7" s="22" t="s">
        <v>117</v>
      </c>
      <c r="K7" s="22" t="s">
        <v>123</v>
      </c>
      <c r="L7" s="22" t="s">
        <v>132</v>
      </c>
      <c r="M7" s="22" t="s">
        <v>124</v>
      </c>
      <c r="N7" s="22" t="s">
        <v>125</v>
      </c>
      <c r="O7" s="23">
        <v>239</v>
      </c>
      <c r="P7" s="23">
        <v>104</v>
      </c>
      <c r="Q7" s="23">
        <f t="shared" si="0"/>
        <v>3016</v>
      </c>
      <c r="R7" s="26">
        <f t="shared" si="1"/>
        <v>29</v>
      </c>
      <c r="S7" s="22"/>
      <c r="T7" s="22"/>
      <c r="U7" s="22"/>
      <c r="V7" s="22"/>
      <c r="W7" s="22"/>
      <c r="X7" s="22">
        <v>5</v>
      </c>
      <c r="Y7" s="22">
        <v>7</v>
      </c>
      <c r="Z7" s="22">
        <v>10</v>
      </c>
      <c r="AA7" s="22">
        <v>1</v>
      </c>
      <c r="AB7" s="22"/>
      <c r="AC7" s="22">
        <v>3</v>
      </c>
      <c r="AD7" s="22">
        <v>3</v>
      </c>
    </row>
    <row r="8" spans="1:30" ht="54" customHeight="1" x14ac:dyDescent="0.25">
      <c r="A8" s="16" t="s">
        <v>65</v>
      </c>
      <c r="B8" s="16"/>
      <c r="C8" s="16" t="s">
        <v>136</v>
      </c>
      <c r="D8" s="18" t="s">
        <v>17</v>
      </c>
      <c r="E8" s="18" t="s">
        <v>5</v>
      </c>
      <c r="F8" s="22" t="s">
        <v>105</v>
      </c>
      <c r="G8" s="22" t="s">
        <v>106</v>
      </c>
      <c r="H8" s="22" t="s">
        <v>107</v>
      </c>
      <c r="I8" s="22" t="s">
        <v>120</v>
      </c>
      <c r="J8" s="22" t="s">
        <v>117</v>
      </c>
      <c r="K8" s="22" t="s">
        <v>123</v>
      </c>
      <c r="L8" s="22" t="s">
        <v>132</v>
      </c>
      <c r="M8" s="22" t="s">
        <v>124</v>
      </c>
      <c r="N8" s="22" t="s">
        <v>125</v>
      </c>
      <c r="O8" s="23">
        <v>219</v>
      </c>
      <c r="P8" s="23">
        <v>85.9</v>
      </c>
      <c r="Q8" s="23">
        <f t="shared" si="0"/>
        <v>859</v>
      </c>
      <c r="R8" s="26">
        <f t="shared" si="1"/>
        <v>10</v>
      </c>
      <c r="S8" s="22"/>
      <c r="T8" s="22"/>
      <c r="U8" s="22"/>
      <c r="V8" s="22"/>
      <c r="W8" s="22"/>
      <c r="X8" s="22"/>
      <c r="Y8" s="22">
        <v>10</v>
      </c>
      <c r="Z8" s="22"/>
      <c r="AA8" s="22"/>
      <c r="AB8" s="22"/>
      <c r="AC8" s="22"/>
      <c r="AD8" s="22"/>
    </row>
    <row r="9" spans="1:30" ht="54" customHeight="1" x14ac:dyDescent="0.25">
      <c r="A9" s="16" t="s">
        <v>66</v>
      </c>
      <c r="B9" s="16"/>
      <c r="C9" s="16" t="s">
        <v>140</v>
      </c>
      <c r="D9" s="18" t="s">
        <v>18</v>
      </c>
      <c r="E9" s="18" t="s">
        <v>4</v>
      </c>
      <c r="F9" s="22" t="s">
        <v>137</v>
      </c>
      <c r="G9" s="22" t="s">
        <v>106</v>
      </c>
      <c r="H9" s="22" t="s">
        <v>107</v>
      </c>
      <c r="I9" s="22" t="s">
        <v>115</v>
      </c>
      <c r="J9" s="22" t="s">
        <v>110</v>
      </c>
      <c r="K9" s="22" t="s">
        <v>138</v>
      </c>
      <c r="L9" s="22" t="s">
        <v>132</v>
      </c>
      <c r="M9" s="22" t="s">
        <v>139</v>
      </c>
      <c r="N9" s="22" t="s">
        <v>114</v>
      </c>
      <c r="O9" s="23">
        <v>199</v>
      </c>
      <c r="P9" s="23">
        <v>73.7</v>
      </c>
      <c r="Q9" s="23">
        <f t="shared" si="0"/>
        <v>5011.6000000000004</v>
      </c>
      <c r="R9" s="26">
        <f t="shared" si="1"/>
        <v>68</v>
      </c>
      <c r="S9" s="22"/>
      <c r="T9" s="22"/>
      <c r="U9" s="22"/>
      <c r="V9" s="22"/>
      <c r="W9" s="22"/>
      <c r="X9" s="22">
        <v>4</v>
      </c>
      <c r="Y9" s="22"/>
      <c r="Z9" s="22">
        <v>3</v>
      </c>
      <c r="AA9" s="22">
        <v>2</v>
      </c>
      <c r="AB9" s="22">
        <v>25</v>
      </c>
      <c r="AC9" s="22">
        <v>32</v>
      </c>
      <c r="AD9" s="22">
        <v>2</v>
      </c>
    </row>
    <row r="10" spans="1:30" ht="54" customHeight="1" x14ac:dyDescent="0.25">
      <c r="A10" s="16" t="s">
        <v>68</v>
      </c>
      <c r="B10" s="16"/>
      <c r="C10" s="16" t="s">
        <v>144</v>
      </c>
      <c r="D10" s="18" t="s">
        <v>20</v>
      </c>
      <c r="E10" s="18" t="s">
        <v>5</v>
      </c>
      <c r="F10" s="22" t="s">
        <v>105</v>
      </c>
      <c r="G10" s="22" t="s">
        <v>141</v>
      </c>
      <c r="H10" s="22" t="s">
        <v>142</v>
      </c>
      <c r="I10" s="22" t="s">
        <v>143</v>
      </c>
      <c r="J10" s="22" t="s">
        <v>117</v>
      </c>
      <c r="K10" s="22" t="s">
        <v>145</v>
      </c>
      <c r="L10" s="22" t="s">
        <v>112</v>
      </c>
      <c r="M10" s="22" t="s">
        <v>146</v>
      </c>
      <c r="N10" s="22" t="s">
        <v>114</v>
      </c>
      <c r="O10" s="23">
        <v>319</v>
      </c>
      <c r="P10" s="23">
        <v>118.1</v>
      </c>
      <c r="Q10" s="23">
        <f t="shared" si="0"/>
        <v>5786.9</v>
      </c>
      <c r="R10" s="26">
        <f t="shared" si="1"/>
        <v>49</v>
      </c>
      <c r="S10" s="22">
        <v>5</v>
      </c>
      <c r="T10" s="22">
        <v>1</v>
      </c>
      <c r="U10" s="22">
        <v>20</v>
      </c>
      <c r="V10" s="22">
        <v>12</v>
      </c>
      <c r="W10" s="22">
        <v>6</v>
      </c>
      <c r="X10" s="22">
        <v>3</v>
      </c>
      <c r="Y10" s="22"/>
      <c r="Z10" s="22">
        <v>2</v>
      </c>
      <c r="AA10" s="22"/>
      <c r="AB10" s="22"/>
      <c r="AC10" s="22"/>
      <c r="AD10" s="22"/>
    </row>
    <row r="11" spans="1:30" ht="54" customHeight="1" x14ac:dyDescent="0.25">
      <c r="A11" s="16" t="s">
        <v>76</v>
      </c>
      <c r="B11" s="16"/>
      <c r="C11" s="16" t="s">
        <v>178</v>
      </c>
      <c r="D11" s="18" t="s">
        <v>34</v>
      </c>
      <c r="E11" s="18" t="s">
        <v>9</v>
      </c>
      <c r="F11" s="22" t="s">
        <v>137</v>
      </c>
      <c r="G11" s="22" t="s">
        <v>141</v>
      </c>
      <c r="H11" s="22" t="s">
        <v>107</v>
      </c>
      <c r="I11" s="22" t="s">
        <v>177</v>
      </c>
      <c r="J11" s="22" t="s">
        <v>122</v>
      </c>
      <c r="K11" s="22" t="s">
        <v>180</v>
      </c>
      <c r="L11" s="22" t="s">
        <v>112</v>
      </c>
      <c r="M11" s="22" t="s">
        <v>179</v>
      </c>
      <c r="N11" s="22" t="s">
        <v>181</v>
      </c>
      <c r="O11" s="23">
        <v>189</v>
      </c>
      <c r="P11" s="23">
        <v>74.099999999999994</v>
      </c>
      <c r="Q11" s="23">
        <f t="shared" si="0"/>
        <v>3927.2999999999997</v>
      </c>
      <c r="R11" s="26">
        <f t="shared" si="1"/>
        <v>53</v>
      </c>
      <c r="S11" s="22"/>
      <c r="T11" s="22">
        <v>8</v>
      </c>
      <c r="U11" s="22">
        <v>15</v>
      </c>
      <c r="V11" s="22">
        <v>21</v>
      </c>
      <c r="W11" s="22">
        <v>5</v>
      </c>
      <c r="X11" s="22">
        <v>3</v>
      </c>
      <c r="Y11" s="22">
        <v>1</v>
      </c>
      <c r="Z11" s="22"/>
      <c r="AA11" s="22"/>
      <c r="AB11" s="22"/>
      <c r="AC11" s="22"/>
      <c r="AD11" s="22"/>
    </row>
    <row r="12" spans="1:30" ht="54" customHeight="1" x14ac:dyDescent="0.25">
      <c r="A12" s="16" t="s">
        <v>77</v>
      </c>
      <c r="B12" s="16"/>
      <c r="C12" s="16" t="s">
        <v>182</v>
      </c>
      <c r="D12" s="18" t="s">
        <v>34</v>
      </c>
      <c r="E12" s="18" t="s">
        <v>35</v>
      </c>
      <c r="F12" s="22" t="s">
        <v>137</v>
      </c>
      <c r="G12" s="22" t="s">
        <v>141</v>
      </c>
      <c r="H12" s="22" t="s">
        <v>107</v>
      </c>
      <c r="I12" s="22" t="s">
        <v>177</v>
      </c>
      <c r="J12" s="22" t="s">
        <v>183</v>
      </c>
      <c r="K12" s="22" t="s">
        <v>180</v>
      </c>
      <c r="L12" s="22" t="s">
        <v>112</v>
      </c>
      <c r="M12" s="22" t="s">
        <v>179</v>
      </c>
      <c r="N12" s="22" t="s">
        <v>181</v>
      </c>
      <c r="O12" s="23">
        <v>189</v>
      </c>
      <c r="P12" s="23">
        <v>74.099999999999994</v>
      </c>
      <c r="Q12" s="23">
        <f t="shared" si="0"/>
        <v>5335.2</v>
      </c>
      <c r="R12" s="26">
        <f t="shared" si="1"/>
        <v>72</v>
      </c>
      <c r="S12" s="22"/>
      <c r="T12" s="22">
        <v>4</v>
      </c>
      <c r="U12" s="22">
        <v>13</v>
      </c>
      <c r="V12" s="22">
        <v>16</v>
      </c>
      <c r="W12" s="22">
        <v>15</v>
      </c>
      <c r="X12" s="22">
        <v>10</v>
      </c>
      <c r="Y12" s="22">
        <v>10</v>
      </c>
      <c r="Z12" s="22">
        <v>4</v>
      </c>
      <c r="AA12" s="22"/>
      <c r="AB12" s="22"/>
      <c r="AC12" s="22"/>
      <c r="AD12" s="22"/>
    </row>
    <row r="13" spans="1:30" ht="54" customHeight="1" x14ac:dyDescent="0.25">
      <c r="A13" s="16" t="s">
        <v>82</v>
      </c>
      <c r="B13" s="16"/>
      <c r="C13" s="16" t="s">
        <v>195</v>
      </c>
      <c r="D13" s="18" t="s">
        <v>42</v>
      </c>
      <c r="E13" s="18" t="s">
        <v>38</v>
      </c>
      <c r="F13" s="22" t="s">
        <v>137</v>
      </c>
      <c r="G13" s="22" t="s">
        <v>141</v>
      </c>
      <c r="H13" s="22" t="s">
        <v>107</v>
      </c>
      <c r="I13" s="22" t="s">
        <v>177</v>
      </c>
      <c r="J13" s="22" t="s">
        <v>188</v>
      </c>
      <c r="K13" s="22" t="s">
        <v>180</v>
      </c>
      <c r="L13" s="22" t="s">
        <v>129</v>
      </c>
      <c r="M13" s="22" t="s">
        <v>191</v>
      </c>
      <c r="N13" s="22" t="s">
        <v>114</v>
      </c>
      <c r="O13" s="23">
        <v>199</v>
      </c>
      <c r="P13" s="23">
        <v>73.7</v>
      </c>
      <c r="Q13" s="23">
        <f t="shared" si="0"/>
        <v>3979.8</v>
      </c>
      <c r="R13" s="26">
        <f t="shared" si="1"/>
        <v>54</v>
      </c>
      <c r="S13" s="22"/>
      <c r="T13" s="22">
        <v>3</v>
      </c>
      <c r="U13" s="22">
        <v>10</v>
      </c>
      <c r="V13" s="22">
        <v>13</v>
      </c>
      <c r="W13" s="22">
        <v>8</v>
      </c>
      <c r="X13" s="22">
        <v>11</v>
      </c>
      <c r="Y13" s="22">
        <v>8</v>
      </c>
      <c r="Z13" s="22">
        <v>1</v>
      </c>
      <c r="AA13" s="22"/>
      <c r="AB13" s="22"/>
      <c r="AC13" s="22"/>
      <c r="AD13" s="22"/>
    </row>
    <row r="14" spans="1:30" ht="54" customHeight="1" x14ac:dyDescent="0.25">
      <c r="A14" s="16" t="s">
        <v>83</v>
      </c>
      <c r="B14" s="16"/>
      <c r="C14" s="16" t="s">
        <v>196</v>
      </c>
      <c r="D14" s="18" t="s">
        <v>44</v>
      </c>
      <c r="E14" s="18" t="s">
        <v>43</v>
      </c>
      <c r="F14" s="22" t="s">
        <v>137</v>
      </c>
      <c r="G14" s="22" t="s">
        <v>141</v>
      </c>
      <c r="H14" s="22" t="s">
        <v>107</v>
      </c>
      <c r="I14" s="22" t="s">
        <v>177</v>
      </c>
      <c r="J14" s="22" t="s">
        <v>197</v>
      </c>
      <c r="K14" s="22" t="s">
        <v>180</v>
      </c>
      <c r="L14" s="22" t="s">
        <v>129</v>
      </c>
      <c r="M14" s="22" t="s">
        <v>189</v>
      </c>
      <c r="N14" s="22" t="s">
        <v>114</v>
      </c>
      <c r="O14" s="23">
        <v>159</v>
      </c>
      <c r="P14" s="23">
        <v>58.9</v>
      </c>
      <c r="Q14" s="23">
        <f t="shared" si="0"/>
        <v>2650.5</v>
      </c>
      <c r="R14" s="26">
        <f t="shared" si="1"/>
        <v>45</v>
      </c>
      <c r="S14" s="22">
        <v>4</v>
      </c>
      <c r="T14" s="22">
        <v>3</v>
      </c>
      <c r="U14" s="22">
        <v>7</v>
      </c>
      <c r="V14" s="22">
        <v>10</v>
      </c>
      <c r="W14" s="22">
        <v>4</v>
      </c>
      <c r="X14" s="22">
        <v>9</v>
      </c>
      <c r="Y14" s="22">
        <v>7</v>
      </c>
      <c r="Z14" s="22">
        <v>1</v>
      </c>
      <c r="AA14" s="22"/>
      <c r="AB14" s="22"/>
      <c r="AC14" s="22"/>
      <c r="AD14" s="22"/>
    </row>
    <row r="15" spans="1:30" ht="54" customHeight="1" x14ac:dyDescent="0.25">
      <c r="A15" s="16" t="s">
        <v>87</v>
      </c>
      <c r="B15" s="16"/>
      <c r="C15" s="16" t="s">
        <v>223</v>
      </c>
      <c r="D15" s="18" t="s">
        <v>50</v>
      </c>
      <c r="E15" s="18" t="s">
        <v>51</v>
      </c>
      <c r="F15" s="22" t="s">
        <v>105</v>
      </c>
      <c r="G15" s="22" t="s">
        <v>141</v>
      </c>
      <c r="H15" s="22" t="s">
        <v>107</v>
      </c>
      <c r="I15" s="22" t="s">
        <v>222</v>
      </c>
      <c r="J15" s="22" t="s">
        <v>225</v>
      </c>
      <c r="K15" s="22" t="s">
        <v>226</v>
      </c>
      <c r="L15" s="22" t="s">
        <v>112</v>
      </c>
      <c r="M15" s="22" t="s">
        <v>224</v>
      </c>
      <c r="N15" s="22" t="s">
        <v>216</v>
      </c>
      <c r="O15" s="23">
        <v>199</v>
      </c>
      <c r="P15" s="23">
        <v>78</v>
      </c>
      <c r="Q15" s="23">
        <f t="shared" si="0"/>
        <v>2652</v>
      </c>
      <c r="R15" s="26">
        <f t="shared" si="1"/>
        <v>34</v>
      </c>
      <c r="S15" s="22"/>
      <c r="T15" s="22">
        <v>12</v>
      </c>
      <c r="U15" s="22">
        <v>12</v>
      </c>
      <c r="V15" s="22"/>
      <c r="W15" s="22">
        <v>4</v>
      </c>
      <c r="X15" s="22">
        <v>6</v>
      </c>
      <c r="Y15" s="22"/>
      <c r="Z15" s="22"/>
      <c r="AA15" s="22"/>
      <c r="AB15" s="22"/>
      <c r="AC15" s="22"/>
      <c r="AD15" s="22"/>
    </row>
    <row r="16" spans="1:30" ht="54" customHeight="1" x14ac:dyDescent="0.25">
      <c r="A16" s="16" t="s">
        <v>88</v>
      </c>
      <c r="B16" s="16"/>
      <c r="C16" s="16" t="s">
        <v>210</v>
      </c>
      <c r="D16" s="18" t="s">
        <v>52</v>
      </c>
      <c r="E16" s="18" t="s">
        <v>5</v>
      </c>
      <c r="F16" s="22" t="s">
        <v>105</v>
      </c>
      <c r="G16" s="22" t="s">
        <v>141</v>
      </c>
      <c r="H16" s="22" t="s">
        <v>107</v>
      </c>
      <c r="I16" s="22" t="s">
        <v>206</v>
      </c>
      <c r="J16" s="22" t="s">
        <v>117</v>
      </c>
      <c r="K16" s="22" t="s">
        <v>207</v>
      </c>
      <c r="L16" s="22" t="s">
        <v>129</v>
      </c>
      <c r="M16" s="22" t="s">
        <v>208</v>
      </c>
      <c r="N16" s="22" t="s">
        <v>209</v>
      </c>
      <c r="O16" s="23">
        <v>229</v>
      </c>
      <c r="P16" s="23">
        <v>84.8</v>
      </c>
      <c r="Q16" s="23">
        <f t="shared" si="0"/>
        <v>3900.7999999999997</v>
      </c>
      <c r="R16" s="26">
        <f t="shared" si="1"/>
        <v>46</v>
      </c>
      <c r="S16" s="22"/>
      <c r="T16" s="22">
        <v>5</v>
      </c>
      <c r="U16" s="22">
        <v>18</v>
      </c>
      <c r="V16" s="22">
        <v>10</v>
      </c>
      <c r="W16" s="22">
        <v>10</v>
      </c>
      <c r="X16" s="22">
        <v>3</v>
      </c>
      <c r="Y16" s="22"/>
      <c r="Z16" s="22"/>
      <c r="AA16" s="22"/>
      <c r="AB16" s="22"/>
      <c r="AC16" s="22"/>
      <c r="AD16" s="22"/>
    </row>
    <row r="17" spans="1:30" ht="54" customHeight="1" x14ac:dyDescent="0.25">
      <c r="A17" s="16" t="s">
        <v>53</v>
      </c>
      <c r="B17" s="16"/>
      <c r="C17" s="16" t="s">
        <v>109</v>
      </c>
      <c r="D17" s="18" t="s">
        <v>6</v>
      </c>
      <c r="E17" s="18" t="s">
        <v>4</v>
      </c>
      <c r="F17" s="22" t="s">
        <v>105</v>
      </c>
      <c r="G17" s="22" t="s">
        <v>106</v>
      </c>
      <c r="H17" s="22" t="s">
        <v>107</v>
      </c>
      <c r="I17" s="22" t="s">
        <v>108</v>
      </c>
      <c r="J17" s="22" t="s">
        <v>110</v>
      </c>
      <c r="K17" s="22" t="s">
        <v>111</v>
      </c>
      <c r="L17" s="22" t="s">
        <v>112</v>
      </c>
      <c r="M17" s="22" t="s">
        <v>113</v>
      </c>
      <c r="N17" s="22" t="s">
        <v>114</v>
      </c>
      <c r="O17" s="23">
        <v>299</v>
      </c>
      <c r="P17" s="23">
        <v>110.7</v>
      </c>
      <c r="Q17" s="23">
        <f t="shared" si="0"/>
        <v>6752.7</v>
      </c>
      <c r="R17" s="26">
        <f t="shared" si="1"/>
        <v>61</v>
      </c>
      <c r="S17" s="22"/>
      <c r="T17" s="22"/>
      <c r="U17" s="22"/>
      <c r="V17" s="22"/>
      <c r="W17" s="22">
        <v>1</v>
      </c>
      <c r="X17" s="22">
        <v>17</v>
      </c>
      <c r="Y17" s="22">
        <v>12</v>
      </c>
      <c r="Z17" s="22">
        <v>12</v>
      </c>
      <c r="AA17" s="22">
        <v>9</v>
      </c>
      <c r="AB17" s="22">
        <v>4</v>
      </c>
      <c r="AC17" s="22">
        <v>6</v>
      </c>
      <c r="AD17" s="22"/>
    </row>
    <row r="18" spans="1:30" ht="54" customHeight="1" x14ac:dyDescent="0.25">
      <c r="A18" s="16" t="s">
        <v>71</v>
      </c>
      <c r="B18" s="16"/>
      <c r="C18" s="16" t="s">
        <v>159</v>
      </c>
      <c r="D18" s="18" t="s">
        <v>25</v>
      </c>
      <c r="E18" s="18" t="s">
        <v>26</v>
      </c>
      <c r="F18" s="22" t="s">
        <v>105</v>
      </c>
      <c r="G18" s="22" t="s">
        <v>141</v>
      </c>
      <c r="H18" s="22" t="s">
        <v>152</v>
      </c>
      <c r="I18" s="22" t="s">
        <v>158</v>
      </c>
      <c r="J18" s="22" t="s">
        <v>160</v>
      </c>
      <c r="K18" s="22" t="s">
        <v>161</v>
      </c>
      <c r="L18" s="22" t="s">
        <v>112</v>
      </c>
      <c r="M18" s="22" t="s">
        <v>162</v>
      </c>
      <c r="N18" s="22" t="s">
        <v>114</v>
      </c>
      <c r="O18" s="23">
        <v>329</v>
      </c>
      <c r="P18" s="23">
        <v>121.9</v>
      </c>
      <c r="Q18" s="23">
        <f t="shared" si="0"/>
        <v>6338.8</v>
      </c>
      <c r="R18" s="26">
        <f t="shared" si="1"/>
        <v>52</v>
      </c>
      <c r="S18" s="22"/>
      <c r="T18" s="22"/>
      <c r="U18" s="22">
        <v>12</v>
      </c>
      <c r="V18" s="22">
        <v>24</v>
      </c>
      <c r="W18" s="22">
        <v>10</v>
      </c>
      <c r="X18" s="22">
        <v>6</v>
      </c>
      <c r="Y18" s="22"/>
      <c r="Z18" s="22"/>
      <c r="AA18" s="22"/>
      <c r="AB18" s="22"/>
      <c r="AC18" s="22"/>
      <c r="AD18" s="22"/>
    </row>
    <row r="19" spans="1:30" ht="54" customHeight="1" x14ac:dyDescent="0.25">
      <c r="A19" s="16" t="s">
        <v>70</v>
      </c>
      <c r="B19" s="16"/>
      <c r="C19" s="16" t="s">
        <v>154</v>
      </c>
      <c r="D19" s="18" t="s">
        <v>23</v>
      </c>
      <c r="E19" s="18" t="s">
        <v>24</v>
      </c>
      <c r="F19" s="22" t="s">
        <v>105</v>
      </c>
      <c r="G19" s="22" t="s">
        <v>141</v>
      </c>
      <c r="H19" s="22" t="s">
        <v>152</v>
      </c>
      <c r="I19" s="22" t="s">
        <v>153</v>
      </c>
      <c r="J19" s="22" t="s">
        <v>155</v>
      </c>
      <c r="K19" s="22" t="s">
        <v>156</v>
      </c>
      <c r="L19" s="22" t="s">
        <v>112</v>
      </c>
      <c r="M19" s="22" t="s">
        <v>157</v>
      </c>
      <c r="N19" s="22" t="s">
        <v>125</v>
      </c>
      <c r="O19" s="23">
        <v>239</v>
      </c>
      <c r="P19" s="23">
        <v>93.7</v>
      </c>
      <c r="Q19" s="23">
        <f t="shared" si="0"/>
        <v>3935.4</v>
      </c>
      <c r="R19" s="26">
        <f t="shared" si="1"/>
        <v>42</v>
      </c>
      <c r="S19" s="22"/>
      <c r="T19" s="22"/>
      <c r="U19" s="22">
        <v>20</v>
      </c>
      <c r="V19" s="22">
        <v>10</v>
      </c>
      <c r="W19" s="22">
        <v>10</v>
      </c>
      <c r="X19" s="22"/>
      <c r="Y19" s="22">
        <v>2</v>
      </c>
      <c r="Z19" s="22"/>
      <c r="AA19" s="22"/>
      <c r="AB19" s="22"/>
      <c r="AC19" s="22"/>
      <c r="AD19" s="22"/>
    </row>
    <row r="20" spans="1:30" ht="54" customHeight="1" x14ac:dyDescent="0.25">
      <c r="A20" s="16" t="s">
        <v>72</v>
      </c>
      <c r="B20" s="16"/>
      <c r="C20" s="16" t="s">
        <v>164</v>
      </c>
      <c r="D20" s="18" t="s">
        <v>27</v>
      </c>
      <c r="E20" s="18" t="s">
        <v>4</v>
      </c>
      <c r="F20" s="22" t="s">
        <v>105</v>
      </c>
      <c r="G20" s="22" t="s">
        <v>141</v>
      </c>
      <c r="H20" s="22" t="s">
        <v>107</v>
      </c>
      <c r="I20" s="22" t="s">
        <v>163</v>
      </c>
      <c r="J20" s="22" t="s">
        <v>110</v>
      </c>
      <c r="K20" s="22" t="s">
        <v>165</v>
      </c>
      <c r="L20" s="22" t="s">
        <v>129</v>
      </c>
      <c r="M20" s="22" t="s">
        <v>166</v>
      </c>
      <c r="N20" s="22" t="s">
        <v>125</v>
      </c>
      <c r="O20" s="23">
        <v>319</v>
      </c>
      <c r="P20" s="23">
        <v>118.1</v>
      </c>
      <c r="Q20" s="23">
        <f t="shared" si="0"/>
        <v>3543</v>
      </c>
      <c r="R20" s="26">
        <f t="shared" si="1"/>
        <v>30</v>
      </c>
      <c r="S20" s="22"/>
      <c r="T20" s="22"/>
      <c r="U20" s="22"/>
      <c r="V20" s="22">
        <v>10</v>
      </c>
      <c r="W20" s="22">
        <v>7</v>
      </c>
      <c r="X20" s="22">
        <v>6</v>
      </c>
      <c r="Y20" s="22">
        <v>6</v>
      </c>
      <c r="Z20" s="22">
        <v>1</v>
      </c>
      <c r="AA20" s="22"/>
      <c r="AB20" s="22"/>
      <c r="AC20" s="22"/>
      <c r="AD20" s="22"/>
    </row>
    <row r="21" spans="1:30" ht="54" customHeight="1" x14ac:dyDescent="0.25">
      <c r="A21" s="16" t="s">
        <v>54</v>
      </c>
      <c r="B21" s="16"/>
      <c r="C21" s="16" t="s">
        <v>116</v>
      </c>
      <c r="D21" s="18" t="s">
        <v>7</v>
      </c>
      <c r="E21" s="18" t="s">
        <v>5</v>
      </c>
      <c r="F21" s="22" t="s">
        <v>105</v>
      </c>
      <c r="G21" s="22" t="s">
        <v>106</v>
      </c>
      <c r="H21" s="22" t="s">
        <v>107</v>
      </c>
      <c r="I21" s="22" t="s">
        <v>115</v>
      </c>
      <c r="J21" s="22" t="s">
        <v>117</v>
      </c>
      <c r="K21" s="22" t="s">
        <v>118</v>
      </c>
      <c r="L21" s="22" t="s">
        <v>112</v>
      </c>
      <c r="M21" s="22" t="s">
        <v>119</v>
      </c>
      <c r="N21" s="22" t="s">
        <v>114</v>
      </c>
      <c r="O21" s="23">
        <v>219</v>
      </c>
      <c r="P21" s="23">
        <v>81.099999999999994</v>
      </c>
      <c r="Q21" s="23">
        <f t="shared" si="0"/>
        <v>4298.2999999999993</v>
      </c>
      <c r="R21" s="26">
        <f t="shared" si="1"/>
        <v>53</v>
      </c>
      <c r="S21" s="22"/>
      <c r="T21" s="22"/>
      <c r="U21" s="22"/>
      <c r="V21" s="22"/>
      <c r="W21" s="22"/>
      <c r="X21" s="22">
        <v>11</v>
      </c>
      <c r="Y21" s="22">
        <v>7</v>
      </c>
      <c r="Z21" s="22">
        <v>12</v>
      </c>
      <c r="AA21" s="22">
        <v>11</v>
      </c>
      <c r="AB21" s="22">
        <v>6</v>
      </c>
      <c r="AC21" s="22">
        <v>6</v>
      </c>
      <c r="AD21" s="22"/>
    </row>
    <row r="22" spans="1:30" ht="54" customHeight="1" x14ac:dyDescent="0.25">
      <c r="A22" s="16" t="s">
        <v>73</v>
      </c>
      <c r="B22" s="16"/>
      <c r="C22" s="16" t="s">
        <v>168</v>
      </c>
      <c r="D22" s="18" t="s">
        <v>28</v>
      </c>
      <c r="E22" s="18" t="s">
        <v>29</v>
      </c>
      <c r="F22" s="22" t="s">
        <v>105</v>
      </c>
      <c r="G22" s="22" t="s">
        <v>141</v>
      </c>
      <c r="H22" s="22" t="s">
        <v>107</v>
      </c>
      <c r="I22" s="22" t="s">
        <v>167</v>
      </c>
      <c r="J22" s="22" t="s">
        <v>169</v>
      </c>
      <c r="K22" s="22" t="s">
        <v>170</v>
      </c>
      <c r="L22" s="22" t="s">
        <v>129</v>
      </c>
      <c r="M22" s="22" t="s">
        <v>171</v>
      </c>
      <c r="N22" s="22" t="s">
        <v>114</v>
      </c>
      <c r="O22" s="23">
        <v>259</v>
      </c>
      <c r="P22" s="23">
        <v>95.9</v>
      </c>
      <c r="Q22" s="23">
        <f t="shared" si="0"/>
        <v>3836</v>
      </c>
      <c r="R22" s="26">
        <f t="shared" si="1"/>
        <v>40</v>
      </c>
      <c r="S22" s="22"/>
      <c r="T22" s="22"/>
      <c r="U22" s="22"/>
      <c r="V22" s="22"/>
      <c r="W22" s="22"/>
      <c r="X22" s="22">
        <v>20</v>
      </c>
      <c r="Y22" s="22">
        <v>15</v>
      </c>
      <c r="Z22" s="22">
        <v>5</v>
      </c>
      <c r="AA22" s="22"/>
      <c r="AB22" s="22"/>
      <c r="AC22" s="22"/>
      <c r="AD22" s="22"/>
    </row>
    <row r="23" spans="1:30" ht="54" customHeight="1" x14ac:dyDescent="0.25">
      <c r="A23" s="16" t="s">
        <v>75</v>
      </c>
      <c r="B23" s="16"/>
      <c r="C23" s="16" t="s">
        <v>218</v>
      </c>
      <c r="D23" s="18" t="s">
        <v>32</v>
      </c>
      <c r="E23" s="18" t="s">
        <v>33</v>
      </c>
      <c r="F23" s="22" t="s">
        <v>105</v>
      </c>
      <c r="G23" s="22" t="s">
        <v>141</v>
      </c>
      <c r="H23" s="22" t="s">
        <v>107</v>
      </c>
      <c r="I23" s="22" t="s">
        <v>217</v>
      </c>
      <c r="J23" s="22" t="s">
        <v>219</v>
      </c>
      <c r="K23" s="22" t="s">
        <v>220</v>
      </c>
      <c r="L23" s="22" t="s">
        <v>129</v>
      </c>
      <c r="M23" s="22" t="s">
        <v>221</v>
      </c>
      <c r="N23" s="22" t="s">
        <v>114</v>
      </c>
      <c r="O23" s="23">
        <v>289</v>
      </c>
      <c r="P23" s="23">
        <v>107</v>
      </c>
      <c r="Q23" s="23">
        <f t="shared" si="0"/>
        <v>2568</v>
      </c>
      <c r="R23" s="26">
        <f t="shared" si="1"/>
        <v>24</v>
      </c>
      <c r="S23" s="22"/>
      <c r="T23" s="22"/>
      <c r="U23" s="22"/>
      <c r="V23" s="22">
        <v>7</v>
      </c>
      <c r="W23" s="22">
        <v>9</v>
      </c>
      <c r="X23" s="22"/>
      <c r="Y23" s="22">
        <v>3</v>
      </c>
      <c r="Z23" s="22">
        <v>5</v>
      </c>
      <c r="AA23" s="22"/>
      <c r="AB23" s="22"/>
      <c r="AC23" s="22"/>
      <c r="AD23" s="22"/>
    </row>
    <row r="24" spans="1:30" ht="54" customHeight="1" x14ac:dyDescent="0.25">
      <c r="A24" s="16" t="s">
        <v>74</v>
      </c>
      <c r="B24" s="16"/>
      <c r="C24" s="16" t="s">
        <v>173</v>
      </c>
      <c r="D24" s="18" t="s">
        <v>30</v>
      </c>
      <c r="E24" s="18" t="s">
        <v>31</v>
      </c>
      <c r="F24" s="22" t="s">
        <v>105</v>
      </c>
      <c r="G24" s="22" t="s">
        <v>141</v>
      </c>
      <c r="H24" s="22" t="s">
        <v>107</v>
      </c>
      <c r="I24" s="22" t="s">
        <v>172</v>
      </c>
      <c r="J24" s="22" t="s">
        <v>175</v>
      </c>
      <c r="K24" s="22" t="s">
        <v>176</v>
      </c>
      <c r="L24" s="22" t="s">
        <v>112</v>
      </c>
      <c r="M24" s="22" t="s">
        <v>174</v>
      </c>
      <c r="N24" s="22" t="s">
        <v>114</v>
      </c>
      <c r="O24" s="23">
        <v>259</v>
      </c>
      <c r="P24" s="23">
        <v>95.9</v>
      </c>
      <c r="Q24" s="23">
        <f t="shared" si="0"/>
        <v>1150.8000000000002</v>
      </c>
      <c r="R24" s="26">
        <f t="shared" si="1"/>
        <v>12</v>
      </c>
      <c r="S24" s="22">
        <v>2</v>
      </c>
      <c r="T24" s="22">
        <v>4</v>
      </c>
      <c r="U24" s="22">
        <v>6</v>
      </c>
      <c r="V24" s="22"/>
      <c r="W24" s="22"/>
      <c r="X24" s="22"/>
      <c r="Y24" s="22"/>
      <c r="Z24" s="22"/>
      <c r="AA24" s="22"/>
      <c r="AB24" s="22"/>
      <c r="AC24" s="22"/>
      <c r="AD24" s="22"/>
    </row>
    <row r="25" spans="1:30" ht="54" customHeight="1" x14ac:dyDescent="0.25">
      <c r="A25" s="16" t="s">
        <v>78</v>
      </c>
      <c r="B25" s="16"/>
      <c r="C25" s="16" t="s">
        <v>184</v>
      </c>
      <c r="D25" s="18" t="s">
        <v>36</v>
      </c>
      <c r="E25" s="18" t="s">
        <v>35</v>
      </c>
      <c r="F25" s="22" t="s">
        <v>137</v>
      </c>
      <c r="G25" s="22" t="s">
        <v>141</v>
      </c>
      <c r="H25" s="22" t="s">
        <v>107</v>
      </c>
      <c r="I25" s="22" t="s">
        <v>177</v>
      </c>
      <c r="J25" s="22" t="s">
        <v>183</v>
      </c>
      <c r="K25" s="22" t="s">
        <v>180</v>
      </c>
      <c r="L25" s="22" t="s">
        <v>132</v>
      </c>
      <c r="M25" s="22" t="s">
        <v>185</v>
      </c>
      <c r="N25" s="22" t="s">
        <v>186</v>
      </c>
      <c r="O25" s="23">
        <v>269</v>
      </c>
      <c r="P25" s="23">
        <v>99.6</v>
      </c>
      <c r="Q25" s="23">
        <f t="shared" si="0"/>
        <v>2091.6</v>
      </c>
      <c r="R25" s="26">
        <f t="shared" si="1"/>
        <v>21</v>
      </c>
      <c r="S25" s="22"/>
      <c r="T25" s="22">
        <v>3</v>
      </c>
      <c r="U25" s="22">
        <v>6</v>
      </c>
      <c r="V25" s="22">
        <v>11</v>
      </c>
      <c r="W25" s="22">
        <v>1</v>
      </c>
      <c r="X25" s="22"/>
      <c r="Y25" s="22"/>
      <c r="Z25" s="22"/>
      <c r="AA25" s="22"/>
      <c r="AB25" s="22"/>
      <c r="AC25" s="22"/>
      <c r="AD25" s="22"/>
    </row>
    <row r="26" spans="1:30" ht="54" customHeight="1" x14ac:dyDescent="0.25">
      <c r="A26" s="16" t="s">
        <v>64</v>
      </c>
      <c r="B26" s="16"/>
      <c r="C26" s="16" t="s">
        <v>135</v>
      </c>
      <c r="D26" s="18" t="s">
        <v>16</v>
      </c>
      <c r="E26" s="18" t="s">
        <v>9</v>
      </c>
      <c r="F26" s="22" t="s">
        <v>105</v>
      </c>
      <c r="G26" s="22" t="s">
        <v>106</v>
      </c>
      <c r="H26" s="22" t="s">
        <v>107</v>
      </c>
      <c r="I26" s="22" t="s">
        <v>120</v>
      </c>
      <c r="J26" s="22" t="s">
        <v>122</v>
      </c>
      <c r="K26" s="22" t="s">
        <v>123</v>
      </c>
      <c r="L26" s="22" t="s">
        <v>112</v>
      </c>
      <c r="M26" s="22" t="s">
        <v>124</v>
      </c>
      <c r="N26" s="22" t="s">
        <v>125</v>
      </c>
      <c r="O26" s="23">
        <v>199</v>
      </c>
      <c r="P26" s="23">
        <v>79.5</v>
      </c>
      <c r="Q26" s="23">
        <f t="shared" si="0"/>
        <v>1987.5</v>
      </c>
      <c r="R26" s="26">
        <f t="shared" si="1"/>
        <v>25</v>
      </c>
      <c r="S26" s="22"/>
      <c r="T26" s="22"/>
      <c r="U26" s="22"/>
      <c r="V26" s="22"/>
      <c r="W26" s="22"/>
      <c r="X26" s="22">
        <v>1</v>
      </c>
      <c r="Y26" s="22">
        <v>9</v>
      </c>
      <c r="Z26" s="22">
        <v>3</v>
      </c>
      <c r="AA26" s="22">
        <v>6</v>
      </c>
      <c r="AB26" s="22">
        <v>5</v>
      </c>
      <c r="AC26" s="22">
        <v>1</v>
      </c>
      <c r="AD26" s="22"/>
    </row>
    <row r="27" spans="1:30" ht="54" customHeight="1" x14ac:dyDescent="0.25">
      <c r="A27" s="16" t="s">
        <v>69</v>
      </c>
      <c r="B27" s="16"/>
      <c r="C27" s="16" t="s">
        <v>148</v>
      </c>
      <c r="D27" s="18" t="s">
        <v>21</v>
      </c>
      <c r="E27" s="18" t="s">
        <v>22</v>
      </c>
      <c r="F27" s="22" t="s">
        <v>105</v>
      </c>
      <c r="G27" s="22" t="s">
        <v>141</v>
      </c>
      <c r="H27" s="22" t="s">
        <v>142</v>
      </c>
      <c r="I27" s="22" t="s">
        <v>147</v>
      </c>
      <c r="J27" s="22" t="s">
        <v>149</v>
      </c>
      <c r="K27" s="22" t="s">
        <v>150</v>
      </c>
      <c r="L27" s="22" t="s">
        <v>112</v>
      </c>
      <c r="M27" s="22" t="s">
        <v>151</v>
      </c>
      <c r="N27" s="22" t="s">
        <v>114</v>
      </c>
      <c r="O27" s="23">
        <v>249</v>
      </c>
      <c r="P27" s="23">
        <v>92.2</v>
      </c>
      <c r="Q27" s="23">
        <f t="shared" si="0"/>
        <v>2212.8000000000002</v>
      </c>
      <c r="R27" s="26">
        <f t="shared" si="1"/>
        <v>24</v>
      </c>
      <c r="S27" s="22">
        <v>3</v>
      </c>
      <c r="T27" s="22">
        <v>5</v>
      </c>
      <c r="U27" s="22">
        <v>8</v>
      </c>
      <c r="V27" s="22">
        <v>8</v>
      </c>
      <c r="W27" s="22"/>
      <c r="X27" s="22"/>
      <c r="Y27" s="22"/>
      <c r="Z27" s="22"/>
      <c r="AA27" s="22"/>
      <c r="AB27" s="22"/>
      <c r="AC27" s="22"/>
      <c r="AD27" s="22"/>
    </row>
    <row r="28" spans="1:30" ht="54" customHeight="1" x14ac:dyDescent="0.25">
      <c r="A28" s="16" t="s">
        <v>84</v>
      </c>
      <c r="B28" s="16"/>
      <c r="C28" s="16" t="s">
        <v>199</v>
      </c>
      <c r="D28" s="18" t="s">
        <v>45</v>
      </c>
      <c r="E28" s="18" t="s">
        <v>47</v>
      </c>
      <c r="F28" s="22" t="s">
        <v>137</v>
      </c>
      <c r="G28" s="22" t="s">
        <v>141</v>
      </c>
      <c r="H28" s="22" t="s">
        <v>107</v>
      </c>
      <c r="I28" s="22" t="s">
        <v>177</v>
      </c>
      <c r="J28" s="22" t="s">
        <v>200</v>
      </c>
      <c r="K28" s="22" t="s">
        <v>180</v>
      </c>
      <c r="L28" s="22" t="s">
        <v>129</v>
      </c>
      <c r="M28" s="22" t="s">
        <v>198</v>
      </c>
      <c r="N28" s="22" t="s">
        <v>125</v>
      </c>
      <c r="O28" s="23">
        <v>199</v>
      </c>
      <c r="P28" s="23">
        <v>73.7</v>
      </c>
      <c r="Q28" s="23">
        <f t="shared" si="0"/>
        <v>1621.4</v>
      </c>
      <c r="R28" s="26">
        <f t="shared" si="1"/>
        <v>22</v>
      </c>
      <c r="S28" s="22">
        <v>1</v>
      </c>
      <c r="T28" s="22">
        <v>5</v>
      </c>
      <c r="U28" s="22">
        <v>5</v>
      </c>
      <c r="V28" s="22">
        <v>6</v>
      </c>
      <c r="W28" s="22">
        <v>4</v>
      </c>
      <c r="X28" s="22">
        <v>1</v>
      </c>
      <c r="Y28" s="22"/>
      <c r="Z28" s="22"/>
      <c r="AA28" s="22"/>
      <c r="AB28" s="22"/>
      <c r="AC28" s="22"/>
      <c r="AD28" s="22"/>
    </row>
    <row r="29" spans="1:30" ht="54" customHeight="1" x14ac:dyDescent="0.25">
      <c r="A29" s="16" t="s">
        <v>80</v>
      </c>
      <c r="B29" s="16"/>
      <c r="C29" s="16" t="s">
        <v>190</v>
      </c>
      <c r="D29" s="18" t="s">
        <v>39</v>
      </c>
      <c r="E29" s="18" t="s">
        <v>38</v>
      </c>
      <c r="F29" s="22" t="s">
        <v>137</v>
      </c>
      <c r="G29" s="22" t="s">
        <v>141</v>
      </c>
      <c r="H29" s="22" t="s">
        <v>107</v>
      </c>
      <c r="I29" s="22" t="s">
        <v>177</v>
      </c>
      <c r="J29" s="22" t="s">
        <v>188</v>
      </c>
      <c r="K29" s="22" t="s">
        <v>180</v>
      </c>
      <c r="L29" s="22" t="s">
        <v>112</v>
      </c>
      <c r="M29" s="22" t="s">
        <v>191</v>
      </c>
      <c r="N29" s="22" t="s">
        <v>114</v>
      </c>
      <c r="O29" s="23">
        <v>189</v>
      </c>
      <c r="P29" s="23">
        <v>70</v>
      </c>
      <c r="Q29" s="23">
        <f t="shared" si="0"/>
        <v>1190</v>
      </c>
      <c r="R29" s="26">
        <f t="shared" si="1"/>
        <v>17</v>
      </c>
      <c r="S29" s="22"/>
      <c r="T29" s="22">
        <v>2</v>
      </c>
      <c r="U29" s="22">
        <v>5</v>
      </c>
      <c r="V29" s="22">
        <v>6</v>
      </c>
      <c r="W29" s="22">
        <v>4</v>
      </c>
      <c r="X29" s="22"/>
      <c r="Y29" s="22"/>
      <c r="Z29" s="22"/>
      <c r="AA29" s="22"/>
      <c r="AB29" s="22"/>
      <c r="AC29" s="22"/>
      <c r="AD29" s="22"/>
    </row>
    <row r="30" spans="1:30" ht="54" customHeight="1" x14ac:dyDescent="0.25">
      <c r="A30" s="16" t="s">
        <v>81</v>
      </c>
      <c r="B30" s="16"/>
      <c r="C30" s="16" t="s">
        <v>192</v>
      </c>
      <c r="D30" s="18" t="s">
        <v>40</v>
      </c>
      <c r="E30" s="18" t="s">
        <v>41</v>
      </c>
      <c r="F30" s="22" t="s">
        <v>137</v>
      </c>
      <c r="G30" s="22" t="s">
        <v>141</v>
      </c>
      <c r="H30" s="22" t="s">
        <v>107</v>
      </c>
      <c r="I30" s="22" t="s">
        <v>177</v>
      </c>
      <c r="J30" s="22" t="s">
        <v>193</v>
      </c>
      <c r="K30" s="22" t="s">
        <v>180</v>
      </c>
      <c r="L30" s="22" t="s">
        <v>112</v>
      </c>
      <c r="M30" s="22" t="s">
        <v>194</v>
      </c>
      <c r="N30" s="22" t="s">
        <v>114</v>
      </c>
      <c r="O30" s="23">
        <v>189</v>
      </c>
      <c r="P30" s="23">
        <v>70</v>
      </c>
      <c r="Q30" s="23">
        <f t="shared" si="0"/>
        <v>1190</v>
      </c>
      <c r="R30" s="26">
        <f t="shared" si="1"/>
        <v>17</v>
      </c>
      <c r="S30" s="22"/>
      <c r="T30" s="22">
        <v>2</v>
      </c>
      <c r="U30" s="22">
        <v>5</v>
      </c>
      <c r="V30" s="22">
        <v>6</v>
      </c>
      <c r="W30" s="22">
        <v>4</v>
      </c>
      <c r="X30" s="22"/>
      <c r="Y30" s="22"/>
      <c r="Z30" s="22"/>
      <c r="AA30" s="22"/>
      <c r="AB30" s="22"/>
      <c r="AC30" s="22"/>
      <c r="AD30" s="22"/>
    </row>
    <row r="31" spans="1:30" ht="54" customHeight="1" x14ac:dyDescent="0.25">
      <c r="A31" s="16" t="s">
        <v>86</v>
      </c>
      <c r="B31" s="16"/>
      <c r="C31" s="16" t="s">
        <v>204</v>
      </c>
      <c r="D31" s="18" t="s">
        <v>49</v>
      </c>
      <c r="E31" s="18" t="s">
        <v>43</v>
      </c>
      <c r="F31" s="22" t="s">
        <v>137</v>
      </c>
      <c r="G31" s="22" t="s">
        <v>141</v>
      </c>
      <c r="H31" s="22" t="s">
        <v>107</v>
      </c>
      <c r="I31" s="22" t="s">
        <v>177</v>
      </c>
      <c r="J31" s="22" t="s">
        <v>197</v>
      </c>
      <c r="K31" s="22" t="s">
        <v>180</v>
      </c>
      <c r="L31" s="22" t="s">
        <v>112</v>
      </c>
      <c r="M31" s="22" t="s">
        <v>205</v>
      </c>
      <c r="N31" s="22" t="s">
        <v>114</v>
      </c>
      <c r="O31" s="23">
        <v>179</v>
      </c>
      <c r="P31" s="23">
        <v>66.3</v>
      </c>
      <c r="Q31" s="23">
        <f t="shared" si="0"/>
        <v>2055.2999999999997</v>
      </c>
      <c r="R31" s="26">
        <f t="shared" si="1"/>
        <v>31</v>
      </c>
      <c r="S31" s="22"/>
      <c r="T31" s="22">
        <v>7</v>
      </c>
      <c r="U31" s="22"/>
      <c r="V31" s="22">
        <v>1</v>
      </c>
      <c r="W31" s="22">
        <v>11</v>
      </c>
      <c r="X31" s="22">
        <v>11</v>
      </c>
      <c r="Y31" s="22">
        <v>1</v>
      </c>
      <c r="Z31" s="22"/>
      <c r="AA31" s="22"/>
      <c r="AB31" s="22"/>
      <c r="AC31" s="22"/>
      <c r="AD31" s="22"/>
    </row>
    <row r="32" spans="1:30" ht="54" customHeight="1" x14ac:dyDescent="0.25">
      <c r="A32" s="16" t="s">
        <v>60</v>
      </c>
      <c r="B32" s="16"/>
      <c r="C32" s="16" t="s">
        <v>130</v>
      </c>
      <c r="D32" s="18" t="s">
        <v>12</v>
      </c>
      <c r="E32" s="18" t="s">
        <v>9</v>
      </c>
      <c r="F32" s="22" t="s">
        <v>105</v>
      </c>
      <c r="G32" s="22" t="s">
        <v>106</v>
      </c>
      <c r="H32" s="22" t="s">
        <v>107</v>
      </c>
      <c r="I32" s="22" t="s">
        <v>120</v>
      </c>
      <c r="J32" s="22" t="s">
        <v>122</v>
      </c>
      <c r="K32" s="22" t="s">
        <v>123</v>
      </c>
      <c r="L32" s="22" t="s">
        <v>112</v>
      </c>
      <c r="M32" s="22" t="s">
        <v>128</v>
      </c>
      <c r="N32" s="22" t="s">
        <v>114</v>
      </c>
      <c r="O32" s="23">
        <v>169</v>
      </c>
      <c r="P32" s="23">
        <v>66.3</v>
      </c>
      <c r="Q32" s="23">
        <f t="shared" si="0"/>
        <v>1193.3999999999999</v>
      </c>
      <c r="R32" s="26">
        <f t="shared" si="1"/>
        <v>18</v>
      </c>
      <c r="S32" s="22"/>
      <c r="T32" s="22"/>
      <c r="U32" s="22"/>
      <c r="V32" s="22"/>
      <c r="W32" s="22"/>
      <c r="X32" s="22"/>
      <c r="Y32" s="22"/>
      <c r="Z32" s="22">
        <v>10</v>
      </c>
      <c r="AA32" s="22">
        <v>6</v>
      </c>
      <c r="AB32" s="22"/>
      <c r="AC32" s="22">
        <v>1</v>
      </c>
      <c r="AD32" s="22">
        <v>1</v>
      </c>
    </row>
    <row r="33" spans="1:30" ht="54" customHeight="1" x14ac:dyDescent="0.25">
      <c r="A33" s="16" t="s">
        <v>61</v>
      </c>
      <c r="B33" s="16"/>
      <c r="C33" s="16" t="s">
        <v>131</v>
      </c>
      <c r="D33" s="18" t="s">
        <v>12</v>
      </c>
      <c r="E33" s="18" t="s">
        <v>5</v>
      </c>
      <c r="F33" s="22" t="s">
        <v>105</v>
      </c>
      <c r="G33" s="22" t="s">
        <v>106</v>
      </c>
      <c r="H33" s="22" t="s">
        <v>107</v>
      </c>
      <c r="I33" s="22" t="s">
        <v>120</v>
      </c>
      <c r="J33" s="22" t="s">
        <v>117</v>
      </c>
      <c r="K33" s="22" t="s">
        <v>123</v>
      </c>
      <c r="L33" s="22" t="s">
        <v>112</v>
      </c>
      <c r="M33" s="22" t="s">
        <v>128</v>
      </c>
      <c r="N33" s="22" t="s">
        <v>114</v>
      </c>
      <c r="O33" s="23">
        <v>169</v>
      </c>
      <c r="P33" s="23">
        <v>66.3</v>
      </c>
      <c r="Q33" s="23">
        <f t="shared" si="0"/>
        <v>1326</v>
      </c>
      <c r="R33" s="26">
        <f t="shared" si="1"/>
        <v>20</v>
      </c>
      <c r="S33" s="22"/>
      <c r="T33" s="22"/>
      <c r="U33" s="22"/>
      <c r="V33" s="22"/>
      <c r="W33" s="22"/>
      <c r="X33" s="22"/>
      <c r="Y33" s="22">
        <v>10</v>
      </c>
      <c r="Z33" s="22"/>
      <c r="AA33" s="22">
        <v>8</v>
      </c>
      <c r="AB33" s="22">
        <v>2</v>
      </c>
      <c r="AC33" s="22"/>
      <c r="AD33" s="22"/>
    </row>
    <row r="34" spans="1:30" ht="54" customHeight="1" x14ac:dyDescent="0.25">
      <c r="A34" s="16" t="s">
        <v>79</v>
      </c>
      <c r="B34" s="16"/>
      <c r="C34" s="16" t="s">
        <v>187</v>
      </c>
      <c r="D34" s="18" t="s">
        <v>37</v>
      </c>
      <c r="E34" s="18" t="s">
        <v>38</v>
      </c>
      <c r="F34" s="22" t="s">
        <v>137</v>
      </c>
      <c r="G34" s="22" t="s">
        <v>141</v>
      </c>
      <c r="H34" s="22" t="s">
        <v>107</v>
      </c>
      <c r="I34" s="22" t="s">
        <v>177</v>
      </c>
      <c r="J34" s="22" t="s">
        <v>188</v>
      </c>
      <c r="K34" s="22" t="s">
        <v>180</v>
      </c>
      <c r="L34" s="22" t="s">
        <v>132</v>
      </c>
      <c r="M34" s="22" t="s">
        <v>189</v>
      </c>
      <c r="N34" s="22" t="s">
        <v>114</v>
      </c>
      <c r="O34" s="23">
        <v>159</v>
      </c>
      <c r="P34" s="23">
        <v>62.4</v>
      </c>
      <c r="Q34" s="23">
        <f t="shared" si="0"/>
        <v>624</v>
      </c>
      <c r="R34" s="26">
        <f t="shared" si="1"/>
        <v>10</v>
      </c>
      <c r="S34" s="22"/>
      <c r="T34" s="22">
        <v>1</v>
      </c>
      <c r="U34" s="22">
        <v>3</v>
      </c>
      <c r="V34" s="22">
        <v>4</v>
      </c>
      <c r="W34" s="22">
        <v>2</v>
      </c>
      <c r="X34" s="22"/>
      <c r="Y34" s="22"/>
      <c r="Z34" s="22"/>
      <c r="AA34" s="22"/>
      <c r="AB34" s="22"/>
      <c r="AC34" s="22"/>
      <c r="AD34" s="22"/>
    </row>
    <row r="35" spans="1:30" ht="54" customHeight="1" x14ac:dyDescent="0.25">
      <c r="A35" s="16" t="s">
        <v>67</v>
      </c>
      <c r="B35" s="16"/>
      <c r="C35" s="16" t="s">
        <v>213</v>
      </c>
      <c r="D35" s="18" t="s">
        <v>19</v>
      </c>
      <c r="E35" s="18" t="s">
        <v>4</v>
      </c>
      <c r="F35" s="22" t="s">
        <v>137</v>
      </c>
      <c r="G35" s="22" t="s">
        <v>141</v>
      </c>
      <c r="H35" s="22" t="s">
        <v>107</v>
      </c>
      <c r="I35" s="22" t="s">
        <v>212</v>
      </c>
      <c r="J35" s="22" t="s">
        <v>110</v>
      </c>
      <c r="K35" s="22" t="s">
        <v>214</v>
      </c>
      <c r="L35" s="22" t="s">
        <v>112</v>
      </c>
      <c r="M35" s="22" t="s">
        <v>215</v>
      </c>
      <c r="N35" s="22" t="s">
        <v>114</v>
      </c>
      <c r="O35" s="23">
        <v>169</v>
      </c>
      <c r="P35" s="23">
        <v>62.6</v>
      </c>
      <c r="Q35" s="23">
        <f t="shared" si="0"/>
        <v>751.2</v>
      </c>
      <c r="R35" s="26">
        <f t="shared" si="1"/>
        <v>12</v>
      </c>
      <c r="S35" s="22"/>
      <c r="T35" s="22">
        <v>1</v>
      </c>
      <c r="U35" s="22"/>
      <c r="V35" s="22"/>
      <c r="W35" s="22"/>
      <c r="X35" s="22">
        <v>5</v>
      </c>
      <c r="Y35" s="22"/>
      <c r="Z35" s="22">
        <v>1</v>
      </c>
      <c r="AA35" s="22">
        <v>5</v>
      </c>
      <c r="AB35" s="22"/>
      <c r="AC35" s="22"/>
      <c r="AD35" s="22"/>
    </row>
    <row r="36" spans="1:30" ht="54" customHeight="1" x14ac:dyDescent="0.25">
      <c r="A36" s="16" t="s">
        <v>58</v>
      </c>
      <c r="B36" s="16"/>
      <c r="C36" s="16" t="s">
        <v>227</v>
      </c>
      <c r="D36" s="18" t="s">
        <v>10</v>
      </c>
      <c r="E36" s="18" t="s">
        <v>5</v>
      </c>
      <c r="F36" s="22" t="s">
        <v>105</v>
      </c>
      <c r="G36" s="22" t="s">
        <v>106</v>
      </c>
      <c r="H36" s="22" t="s">
        <v>107</v>
      </c>
      <c r="I36" s="22" t="s">
        <v>120</v>
      </c>
      <c r="J36" s="22" t="s">
        <v>117</v>
      </c>
      <c r="K36" s="22" t="s">
        <v>123</v>
      </c>
      <c r="L36" s="22" t="s">
        <v>112</v>
      </c>
      <c r="M36" s="22" t="s">
        <v>128</v>
      </c>
      <c r="N36" s="22" t="s">
        <v>114</v>
      </c>
      <c r="O36" s="23">
        <v>149</v>
      </c>
      <c r="P36" s="23">
        <v>58.4</v>
      </c>
      <c r="Q36" s="23">
        <f t="shared" si="0"/>
        <v>1985.6</v>
      </c>
      <c r="R36" s="26">
        <f t="shared" si="1"/>
        <v>34</v>
      </c>
      <c r="S36" s="22"/>
      <c r="T36" s="22"/>
      <c r="U36" s="22"/>
      <c r="V36" s="22"/>
      <c r="W36" s="22"/>
      <c r="X36" s="22">
        <v>4</v>
      </c>
      <c r="Y36" s="22">
        <v>10</v>
      </c>
      <c r="Z36" s="22">
        <v>11</v>
      </c>
      <c r="AA36" s="22">
        <v>9</v>
      </c>
      <c r="AB36" s="22"/>
      <c r="AC36" s="22"/>
      <c r="AD36" s="22"/>
    </row>
    <row r="37" spans="1:30" ht="54" customHeight="1" x14ac:dyDescent="0.25">
      <c r="A37" s="16" t="s">
        <v>59</v>
      </c>
      <c r="B37" s="16"/>
      <c r="C37" s="16" t="s">
        <v>228</v>
      </c>
      <c r="D37" s="18" t="s">
        <v>11</v>
      </c>
      <c r="E37" s="18" t="s">
        <v>5</v>
      </c>
      <c r="F37" s="22" t="s">
        <v>105</v>
      </c>
      <c r="G37" s="22" t="s">
        <v>106</v>
      </c>
      <c r="H37" s="22" t="s">
        <v>107</v>
      </c>
      <c r="I37" s="22" t="s">
        <v>120</v>
      </c>
      <c r="J37" s="22" t="s">
        <v>117</v>
      </c>
      <c r="K37" s="22" t="s">
        <v>123</v>
      </c>
      <c r="L37" s="22" t="s">
        <v>112</v>
      </c>
      <c r="M37" s="22" t="s">
        <v>128</v>
      </c>
      <c r="N37" s="22" t="s">
        <v>114</v>
      </c>
      <c r="O37" s="23">
        <v>229</v>
      </c>
      <c r="P37" s="23">
        <v>89.8</v>
      </c>
      <c r="Q37" s="23">
        <f t="shared" si="0"/>
        <v>1077.5999999999999</v>
      </c>
      <c r="R37" s="26">
        <f t="shared" si="1"/>
        <v>12</v>
      </c>
      <c r="S37" s="22"/>
      <c r="T37" s="22"/>
      <c r="U37" s="22"/>
      <c r="V37" s="22"/>
      <c r="W37" s="22"/>
      <c r="X37" s="22">
        <v>2</v>
      </c>
      <c r="Y37" s="22">
        <v>3</v>
      </c>
      <c r="Z37" s="22">
        <v>5</v>
      </c>
      <c r="AA37" s="22">
        <v>2</v>
      </c>
      <c r="AB37" s="22"/>
      <c r="AC37" s="22"/>
      <c r="AD37" s="22"/>
    </row>
    <row r="38" spans="1:30" ht="54" customHeight="1" x14ac:dyDescent="0.25">
      <c r="A38" s="16" t="s">
        <v>63</v>
      </c>
      <c r="B38" s="16"/>
      <c r="C38" s="16" t="s">
        <v>133</v>
      </c>
      <c r="D38" s="18" t="s">
        <v>14</v>
      </c>
      <c r="E38" s="18" t="s">
        <v>15</v>
      </c>
      <c r="F38" s="22" t="s">
        <v>105</v>
      </c>
      <c r="G38" s="22" t="s">
        <v>106</v>
      </c>
      <c r="H38" s="22" t="s">
        <v>107</v>
      </c>
      <c r="I38" s="22" t="s">
        <v>120</v>
      </c>
      <c r="J38" s="22" t="s">
        <v>134</v>
      </c>
      <c r="K38" s="22" t="s">
        <v>123</v>
      </c>
      <c r="L38" s="22" t="s">
        <v>132</v>
      </c>
      <c r="M38" s="22" t="s">
        <v>124</v>
      </c>
      <c r="N38" s="22" t="s">
        <v>125</v>
      </c>
      <c r="O38" s="23">
        <v>199</v>
      </c>
      <c r="P38" s="23">
        <v>78</v>
      </c>
      <c r="Q38" s="23">
        <f t="shared" si="0"/>
        <v>1248</v>
      </c>
      <c r="R38" s="26">
        <f t="shared" si="1"/>
        <v>16</v>
      </c>
      <c r="S38" s="22"/>
      <c r="T38" s="22"/>
      <c r="U38" s="22"/>
      <c r="V38" s="22"/>
      <c r="W38" s="22"/>
      <c r="X38" s="22">
        <v>2</v>
      </c>
      <c r="Y38" s="22">
        <v>4</v>
      </c>
      <c r="Z38" s="22">
        <v>4</v>
      </c>
      <c r="AA38" s="22">
        <v>2</v>
      </c>
      <c r="AB38" s="22">
        <v>1</v>
      </c>
      <c r="AC38" s="22"/>
      <c r="AD38" s="22">
        <v>3</v>
      </c>
    </row>
    <row r="39" spans="1:30" ht="54" customHeight="1" x14ac:dyDescent="0.25">
      <c r="A39" s="16" t="s">
        <v>85</v>
      </c>
      <c r="B39" s="16"/>
      <c r="C39" s="16" t="s">
        <v>201</v>
      </c>
      <c r="D39" s="18" t="s">
        <v>48</v>
      </c>
      <c r="E39" s="18" t="s">
        <v>46</v>
      </c>
      <c r="F39" s="22" t="s">
        <v>137</v>
      </c>
      <c r="G39" s="22" t="s">
        <v>141</v>
      </c>
      <c r="H39" s="22" t="s">
        <v>107</v>
      </c>
      <c r="I39" s="22" t="s">
        <v>177</v>
      </c>
      <c r="J39" s="22" t="s">
        <v>202</v>
      </c>
      <c r="K39" s="22" t="s">
        <v>180</v>
      </c>
      <c r="L39" s="22" t="s">
        <v>129</v>
      </c>
      <c r="M39" s="22" t="s">
        <v>203</v>
      </c>
      <c r="N39" s="22" t="s">
        <v>125</v>
      </c>
      <c r="O39" s="23">
        <v>219</v>
      </c>
      <c r="P39" s="23">
        <v>81.099999999999994</v>
      </c>
      <c r="Q39" s="23">
        <f t="shared" si="0"/>
        <v>81.099999999999994</v>
      </c>
      <c r="R39" s="26">
        <f t="shared" si="1"/>
        <v>1</v>
      </c>
      <c r="S39" s="22"/>
      <c r="T39" s="22"/>
      <c r="U39" s="22">
        <v>1</v>
      </c>
      <c r="V39" s="22"/>
      <c r="W39" s="22"/>
      <c r="X39" s="22"/>
      <c r="Y39" s="22"/>
      <c r="Z39" s="22"/>
      <c r="AA39" s="22"/>
      <c r="AB39" s="22"/>
      <c r="AC39" s="22"/>
      <c r="AD39" s="22"/>
    </row>
    <row r="40" spans="1:30" x14ac:dyDescent="0.25">
      <c r="A40" s="10"/>
      <c r="B40" s="10"/>
      <c r="C4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Lotto 3</vt:lpstr>
      <vt:lpstr>PICS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2021-12-20T08:38:32Z</cp:lastPrinted>
  <dcterms:created xsi:type="dcterms:W3CDTF">2021-12-15T13:58:56Z</dcterms:created>
  <dcterms:modified xsi:type="dcterms:W3CDTF">2022-01-26T09:33:43Z</dcterms:modified>
</cp:coreProperties>
</file>